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730" windowHeight="11430" firstSheet="14" activeTab="15"/>
  </bookViews>
  <sheets>
    <sheet name="mẫu 7.1" sheetId="1" r:id="rId1"/>
    <sheet name="mẫu 7.2" sheetId="2" r:id="rId2"/>
    <sheet name="mẫu 7.3" sheetId="3" r:id="rId3"/>
    <sheet name="mẫu 7.4" sheetId="4" r:id="rId4"/>
    <sheet name="mẫu 7.5" sheetId="5" r:id="rId5"/>
    <sheet name="mẫu 7.6" sheetId="6" r:id="rId6"/>
    <sheet name="mẫu 7.7" sheetId="7" r:id="rId7"/>
    <sheet name="7.8" sheetId="13" r:id="rId8"/>
    <sheet name="7.9" sheetId="14" r:id="rId9"/>
    <sheet name="7.10" sheetId="15" r:id="rId10"/>
    <sheet name="7.11" sheetId="16" r:id="rId11"/>
    <sheet name="ds hộ thoát nghèo" sheetId="17" r:id="rId12"/>
    <sheet name="ds. hô thoát CN" sheetId="18" r:id="rId13"/>
    <sheet name="DS THOÁT NGHÈO CHUYỂN CN" sheetId="19" r:id="rId14"/>
    <sheet name="DS.HN 2023" sheetId="29" r:id="rId15"/>
    <sheet name="DS.HCN. 2023" sheetId="37" r:id="rId16"/>
    <sheet name="Sheet1" sheetId="38" r:id="rId17"/>
  </sheets>
  <externalReferences>
    <externalReference r:id="rId18"/>
  </externalReferences>
  <calcPr calcId="144525"/>
</workbook>
</file>

<file path=xl/calcChain.xml><?xml version="1.0" encoding="utf-8"?>
<calcChain xmlns="http://schemas.openxmlformats.org/spreadsheetml/2006/main">
  <c r="J18" i="16" l="1"/>
  <c r="I18" i="16"/>
  <c r="G18" i="16"/>
  <c r="F18" i="16"/>
  <c r="E18" i="16"/>
  <c r="C18" i="16"/>
  <c r="H17" i="16"/>
  <c r="D17" i="16"/>
  <c r="H16" i="16"/>
  <c r="D16" i="16"/>
  <c r="H15" i="16"/>
  <c r="D15" i="16"/>
  <c r="H14" i="16"/>
  <c r="D14" i="16"/>
  <c r="H13" i="16"/>
  <c r="D13" i="16"/>
  <c r="H12" i="16"/>
  <c r="D12" i="16"/>
  <c r="H11" i="16"/>
  <c r="D11" i="16"/>
  <c r="H10" i="16"/>
  <c r="D10" i="16"/>
  <c r="H9" i="16"/>
  <c r="D9" i="16"/>
  <c r="H8" i="16"/>
  <c r="H18" i="16" s="1"/>
  <c r="D8" i="16"/>
  <c r="D18" i="16" s="1"/>
  <c r="K393" i="15"/>
  <c r="J393" i="15"/>
  <c r="I393" i="15"/>
  <c r="H393" i="15"/>
  <c r="G393" i="15"/>
  <c r="F393" i="15"/>
  <c r="E393" i="15"/>
  <c r="D393" i="15"/>
  <c r="C393" i="15"/>
  <c r="B393" i="15"/>
  <c r="K392" i="15"/>
  <c r="J392" i="15"/>
  <c r="I392" i="15"/>
  <c r="H392" i="15"/>
  <c r="G392" i="15"/>
  <c r="F392" i="15"/>
  <c r="E392" i="15"/>
  <c r="D392" i="15"/>
  <c r="C392" i="15"/>
  <c r="B392" i="15"/>
  <c r="C391" i="15"/>
  <c r="B391" i="15"/>
  <c r="B390" i="15"/>
  <c r="C389" i="15"/>
  <c r="B389" i="15"/>
  <c r="B388" i="15"/>
  <c r="B387" i="15"/>
  <c r="B386" i="15"/>
  <c r="C385" i="15"/>
  <c r="B385" i="15"/>
  <c r="I384" i="15"/>
  <c r="F384" i="15"/>
  <c r="C384" i="15"/>
  <c r="B384" i="15"/>
  <c r="B383" i="15"/>
  <c r="B382" i="15"/>
  <c r="K379" i="15"/>
  <c r="J379" i="15"/>
  <c r="I379" i="15"/>
  <c r="H379" i="15"/>
  <c r="G379" i="15"/>
  <c r="F379" i="15"/>
  <c r="E379" i="15"/>
  <c r="D379" i="15"/>
  <c r="C379" i="15"/>
  <c r="B379" i="15"/>
  <c r="K378" i="15"/>
  <c r="J378" i="15"/>
  <c r="I378" i="15"/>
  <c r="H378" i="15"/>
  <c r="G378" i="15"/>
  <c r="F378" i="15"/>
  <c r="E378" i="15"/>
  <c r="D378" i="15"/>
  <c r="C378" i="15"/>
  <c r="B378" i="15"/>
  <c r="K377" i="15"/>
  <c r="B377" i="15"/>
  <c r="C376" i="15"/>
  <c r="B376" i="15"/>
  <c r="C375" i="15"/>
  <c r="B375" i="15"/>
  <c r="J374" i="15"/>
  <c r="G374" i="15"/>
  <c r="D374" i="15"/>
  <c r="C374" i="15"/>
  <c r="B374" i="15"/>
  <c r="K373" i="15"/>
  <c r="C373" i="15"/>
  <c r="B373" i="15"/>
  <c r="I372" i="15"/>
  <c r="F372" i="15"/>
  <c r="C372" i="15"/>
  <c r="B372" i="15"/>
  <c r="B371" i="15"/>
  <c r="I370" i="15"/>
  <c r="F370" i="15"/>
  <c r="C370" i="15"/>
  <c r="B370" i="15"/>
  <c r="B369" i="15"/>
  <c r="C368" i="15"/>
  <c r="B368" i="15"/>
  <c r="K345" i="15"/>
  <c r="K391" i="15" s="1"/>
  <c r="J345" i="15"/>
  <c r="J391" i="15" s="1"/>
  <c r="I345" i="15"/>
  <c r="I391" i="15" s="1"/>
  <c r="H345" i="15"/>
  <c r="H391" i="15" s="1"/>
  <c r="G345" i="15"/>
  <c r="G391" i="15" s="1"/>
  <c r="F345" i="15"/>
  <c r="F391" i="15" s="1"/>
  <c r="E345" i="15"/>
  <c r="E391" i="15" s="1"/>
  <c r="D345" i="15"/>
  <c r="D391" i="15" s="1"/>
  <c r="K307" i="15"/>
  <c r="K390" i="15" s="1"/>
  <c r="J307" i="15"/>
  <c r="J390" i="15" s="1"/>
  <c r="I307" i="15"/>
  <c r="I390" i="15" s="1"/>
  <c r="H307" i="15"/>
  <c r="H390" i="15" s="1"/>
  <c r="G307" i="15"/>
  <c r="G390" i="15" s="1"/>
  <c r="F307" i="15"/>
  <c r="F390" i="15" s="1"/>
  <c r="E307" i="15"/>
  <c r="E390" i="15" s="1"/>
  <c r="D307" i="15"/>
  <c r="D390" i="15" s="1"/>
  <c r="C307" i="15"/>
  <c r="C390" i="15" s="1"/>
  <c r="K277" i="15"/>
  <c r="K389" i="15" s="1"/>
  <c r="J277" i="15"/>
  <c r="J389" i="15" s="1"/>
  <c r="I277" i="15"/>
  <c r="I389" i="15" s="1"/>
  <c r="H277" i="15"/>
  <c r="H389" i="15" s="1"/>
  <c r="G277" i="15"/>
  <c r="G389" i="15" s="1"/>
  <c r="F277" i="15"/>
  <c r="F389" i="15" s="1"/>
  <c r="E277" i="15"/>
  <c r="E389" i="15" s="1"/>
  <c r="D277" i="15"/>
  <c r="D389" i="15" s="1"/>
  <c r="K260" i="15"/>
  <c r="K388" i="15" s="1"/>
  <c r="J260" i="15"/>
  <c r="J388" i="15" s="1"/>
  <c r="I260" i="15"/>
  <c r="I388" i="15" s="1"/>
  <c r="H260" i="15"/>
  <c r="H388" i="15" s="1"/>
  <c r="G260" i="15"/>
  <c r="G388" i="15" s="1"/>
  <c r="F260" i="15"/>
  <c r="F388" i="15" s="1"/>
  <c r="E260" i="15"/>
  <c r="E388" i="15" s="1"/>
  <c r="D260" i="15"/>
  <c r="D388" i="15" s="1"/>
  <c r="C260" i="15"/>
  <c r="C388" i="15" s="1"/>
  <c r="K244" i="15"/>
  <c r="K387" i="15" s="1"/>
  <c r="J244" i="15"/>
  <c r="J387" i="15" s="1"/>
  <c r="I244" i="15"/>
  <c r="I387" i="15" s="1"/>
  <c r="H244" i="15"/>
  <c r="H387" i="15" s="1"/>
  <c r="G244" i="15"/>
  <c r="G387" i="15" s="1"/>
  <c r="F244" i="15"/>
  <c r="F387" i="15" s="1"/>
  <c r="E244" i="15"/>
  <c r="E387" i="15" s="1"/>
  <c r="D244" i="15"/>
  <c r="D387" i="15" s="1"/>
  <c r="C244" i="15"/>
  <c r="C387" i="15" s="1"/>
  <c r="K229" i="15"/>
  <c r="K386" i="15" s="1"/>
  <c r="J229" i="15"/>
  <c r="J386" i="15" s="1"/>
  <c r="I229" i="15"/>
  <c r="I386" i="15" s="1"/>
  <c r="H229" i="15"/>
  <c r="H386" i="15" s="1"/>
  <c r="G229" i="15"/>
  <c r="G386" i="15" s="1"/>
  <c r="F229" i="15"/>
  <c r="F386" i="15" s="1"/>
  <c r="E229" i="15"/>
  <c r="E386" i="15" s="1"/>
  <c r="D229" i="15"/>
  <c r="D386" i="15" s="1"/>
  <c r="C229" i="15"/>
  <c r="C386" i="15" s="1"/>
  <c r="K220" i="15"/>
  <c r="K385" i="15" s="1"/>
  <c r="J220" i="15"/>
  <c r="J385" i="15" s="1"/>
  <c r="I220" i="15"/>
  <c r="I385" i="15" s="1"/>
  <c r="H220" i="15"/>
  <c r="H385" i="15" s="1"/>
  <c r="G220" i="15"/>
  <c r="G385" i="15" s="1"/>
  <c r="F220" i="15"/>
  <c r="F385" i="15" s="1"/>
  <c r="E220" i="15"/>
  <c r="E385" i="15" s="1"/>
  <c r="D220" i="15"/>
  <c r="D385" i="15" s="1"/>
  <c r="K198" i="15"/>
  <c r="K384" i="15" s="1"/>
  <c r="J198" i="15"/>
  <c r="J384" i="15" s="1"/>
  <c r="H198" i="15"/>
  <c r="H384" i="15" s="1"/>
  <c r="G198" i="15"/>
  <c r="G384" i="15" s="1"/>
  <c r="E198" i="15"/>
  <c r="E384" i="15" s="1"/>
  <c r="D198" i="15"/>
  <c r="D384" i="15" s="1"/>
  <c r="K183" i="15"/>
  <c r="K383" i="15" s="1"/>
  <c r="J183" i="15"/>
  <c r="J383" i="15" s="1"/>
  <c r="I183" i="15"/>
  <c r="I383" i="15" s="1"/>
  <c r="H183" i="15"/>
  <c r="H383" i="15" s="1"/>
  <c r="G183" i="15"/>
  <c r="G383" i="15" s="1"/>
  <c r="F183" i="15"/>
  <c r="F383" i="15" s="1"/>
  <c r="E183" i="15"/>
  <c r="E383" i="15" s="1"/>
  <c r="D183" i="15"/>
  <c r="D383" i="15" s="1"/>
  <c r="C183" i="15"/>
  <c r="C383" i="15" s="1"/>
  <c r="K162" i="15"/>
  <c r="K382" i="15" s="1"/>
  <c r="K381" i="15" s="1"/>
  <c r="K395" i="15" s="1"/>
  <c r="J162" i="15"/>
  <c r="J382" i="15" s="1"/>
  <c r="J381" i="15" s="1"/>
  <c r="J395" i="15" s="1"/>
  <c r="I162" i="15"/>
  <c r="I382" i="15" s="1"/>
  <c r="I381" i="15" s="1"/>
  <c r="I395" i="15" s="1"/>
  <c r="H162" i="15"/>
  <c r="H382" i="15" s="1"/>
  <c r="H381" i="15" s="1"/>
  <c r="H395" i="15" s="1"/>
  <c r="G162" i="15"/>
  <c r="G382" i="15" s="1"/>
  <c r="G381" i="15" s="1"/>
  <c r="G395" i="15" s="1"/>
  <c r="F162" i="15"/>
  <c r="F382" i="15" s="1"/>
  <c r="F381" i="15" s="1"/>
  <c r="F395" i="15" s="1"/>
  <c r="E162" i="15"/>
  <c r="E382" i="15" s="1"/>
  <c r="E381" i="15" s="1"/>
  <c r="E395" i="15" s="1"/>
  <c r="D162" i="15"/>
  <c r="D382" i="15" s="1"/>
  <c r="D381" i="15" s="1"/>
  <c r="D395" i="15" s="1"/>
  <c r="C162" i="15"/>
  <c r="C382" i="15" s="1"/>
  <c r="C381" i="15" s="1"/>
  <c r="C395" i="15" s="1"/>
  <c r="C160" i="15"/>
  <c r="C159" i="15"/>
  <c r="C158" i="15"/>
  <c r="C157" i="15"/>
  <c r="C156" i="15"/>
  <c r="C155" i="15"/>
  <c r="C154" i="15"/>
  <c r="C150" i="15"/>
  <c r="J149" i="15"/>
  <c r="J377" i="15" s="1"/>
  <c r="I149" i="15"/>
  <c r="I377" i="15" s="1"/>
  <c r="H149" i="15"/>
  <c r="H377" i="15" s="1"/>
  <c r="G149" i="15"/>
  <c r="G377" i="15" s="1"/>
  <c r="F149" i="15"/>
  <c r="F377" i="15" s="1"/>
  <c r="E149" i="15"/>
  <c r="E377" i="15" s="1"/>
  <c r="D149" i="15"/>
  <c r="D377" i="15" s="1"/>
  <c r="C149" i="15"/>
  <c r="C377" i="15" s="1"/>
  <c r="C148" i="15"/>
  <c r="C147" i="15"/>
  <c r="C146" i="15"/>
  <c r="C145" i="15"/>
  <c r="C144" i="15"/>
  <c r="C143" i="15"/>
  <c r="C142" i="15"/>
  <c r="C140" i="15"/>
  <c r="C133" i="15"/>
  <c r="C132" i="15"/>
  <c r="C131" i="15"/>
  <c r="C130" i="15"/>
  <c r="C129" i="15"/>
  <c r="C127" i="15"/>
  <c r="K126" i="15"/>
  <c r="K376" i="15" s="1"/>
  <c r="J126" i="15"/>
  <c r="J376" i="15" s="1"/>
  <c r="I126" i="15"/>
  <c r="I376" i="15" s="1"/>
  <c r="H126" i="15"/>
  <c r="H376" i="15" s="1"/>
  <c r="G126" i="15"/>
  <c r="G376" i="15" s="1"/>
  <c r="F126" i="15"/>
  <c r="F376" i="15" s="1"/>
  <c r="E126" i="15"/>
  <c r="E376" i="15" s="1"/>
  <c r="D126" i="15"/>
  <c r="D376" i="15" s="1"/>
  <c r="C125" i="15"/>
  <c r="C124" i="15"/>
  <c r="C123" i="15"/>
  <c r="C122" i="15"/>
  <c r="C121" i="15"/>
  <c r="C120" i="15"/>
  <c r="C119" i="15"/>
  <c r="C118" i="15"/>
  <c r="C117" i="15"/>
  <c r="K114" i="15"/>
  <c r="K375" i="15" s="1"/>
  <c r="J114" i="15"/>
  <c r="J375" i="15" s="1"/>
  <c r="I114" i="15"/>
  <c r="I375" i="15" s="1"/>
  <c r="H114" i="15"/>
  <c r="H375" i="15" s="1"/>
  <c r="G114" i="15"/>
  <c r="G375" i="15" s="1"/>
  <c r="F114" i="15"/>
  <c r="F375" i="15" s="1"/>
  <c r="E114" i="15"/>
  <c r="E375" i="15" s="1"/>
  <c r="D114" i="15"/>
  <c r="D375" i="15" s="1"/>
  <c r="K98" i="15"/>
  <c r="K374" i="15" s="1"/>
  <c r="I98" i="15"/>
  <c r="I374" i="15" s="1"/>
  <c r="H98" i="15"/>
  <c r="H374" i="15" s="1"/>
  <c r="F98" i="15"/>
  <c r="F374" i="15" s="1"/>
  <c r="E98" i="15"/>
  <c r="E374" i="15" s="1"/>
  <c r="C97" i="15"/>
  <c r="C96" i="15"/>
  <c r="C92" i="15"/>
  <c r="C91" i="15"/>
  <c r="C90" i="15"/>
  <c r="C89" i="15"/>
  <c r="C88" i="15"/>
  <c r="C86" i="15"/>
  <c r="J83" i="15"/>
  <c r="J373" i="15" s="1"/>
  <c r="I83" i="15"/>
  <c r="I373" i="15" s="1"/>
  <c r="H83" i="15"/>
  <c r="H373" i="15" s="1"/>
  <c r="G83" i="15"/>
  <c r="G373" i="15" s="1"/>
  <c r="F83" i="15"/>
  <c r="F373" i="15" s="1"/>
  <c r="E83" i="15"/>
  <c r="E373" i="15" s="1"/>
  <c r="D83" i="15"/>
  <c r="D373" i="15" s="1"/>
  <c r="C80" i="15"/>
  <c r="K65" i="15"/>
  <c r="K372" i="15" s="1"/>
  <c r="J65" i="15"/>
  <c r="J372" i="15" s="1"/>
  <c r="H65" i="15"/>
  <c r="H372" i="15" s="1"/>
  <c r="G65" i="15"/>
  <c r="G372" i="15" s="1"/>
  <c r="E65" i="15"/>
  <c r="E372" i="15" s="1"/>
  <c r="D65" i="15"/>
  <c r="D372" i="15" s="1"/>
  <c r="K58" i="15"/>
  <c r="K371" i="15" s="1"/>
  <c r="J58" i="15"/>
  <c r="J371" i="15" s="1"/>
  <c r="I58" i="15"/>
  <c r="I371" i="15" s="1"/>
  <c r="H58" i="15"/>
  <c r="H371" i="15" s="1"/>
  <c r="G58" i="15"/>
  <c r="G371" i="15" s="1"/>
  <c r="F58" i="15"/>
  <c r="F371" i="15" s="1"/>
  <c r="E58" i="15"/>
  <c r="E371" i="15" s="1"/>
  <c r="D58" i="15"/>
  <c r="D371" i="15" s="1"/>
  <c r="K39" i="15"/>
  <c r="K370" i="15" s="1"/>
  <c r="J39" i="15"/>
  <c r="J370" i="15" s="1"/>
  <c r="H39" i="15"/>
  <c r="H370" i="15" s="1"/>
  <c r="G39" i="15"/>
  <c r="G370" i="15" s="1"/>
  <c r="E39" i="15"/>
  <c r="E370" i="15" s="1"/>
  <c r="D39" i="15"/>
  <c r="D370" i="15" s="1"/>
  <c r="K21" i="15"/>
  <c r="K369" i="15" s="1"/>
  <c r="J21" i="15"/>
  <c r="J369" i="15" s="1"/>
  <c r="I21" i="15"/>
  <c r="I369" i="15" s="1"/>
  <c r="H21" i="15"/>
  <c r="H369" i="15" s="1"/>
  <c r="G21" i="15"/>
  <c r="G369" i="15" s="1"/>
  <c r="F21" i="15"/>
  <c r="F369" i="15" s="1"/>
  <c r="E21" i="15"/>
  <c r="E369" i="15" s="1"/>
  <c r="D21" i="15"/>
  <c r="D369" i="15" s="1"/>
  <c r="O16" i="15"/>
  <c r="K10" i="15"/>
  <c r="K368" i="15" s="1"/>
  <c r="K367" i="15" s="1"/>
  <c r="K394" i="15" s="1"/>
  <c r="J10" i="15"/>
  <c r="J368" i="15" s="1"/>
  <c r="J367" i="15" s="1"/>
  <c r="J394" i="15" s="1"/>
  <c r="I10" i="15"/>
  <c r="I368" i="15" s="1"/>
  <c r="I367" i="15" s="1"/>
  <c r="I394" i="15" s="1"/>
  <c r="H10" i="15"/>
  <c r="H368" i="15" s="1"/>
  <c r="H367" i="15" s="1"/>
  <c r="H394" i="15" s="1"/>
  <c r="G10" i="15"/>
  <c r="G368" i="15" s="1"/>
  <c r="G367" i="15" s="1"/>
  <c r="G394" i="15" s="1"/>
  <c r="F10" i="15"/>
  <c r="F368" i="15" s="1"/>
  <c r="F367" i="15" s="1"/>
  <c r="F394" i="15" s="1"/>
  <c r="E10" i="15"/>
  <c r="E368" i="15" s="1"/>
  <c r="E367" i="15" s="1"/>
  <c r="E394" i="15" s="1"/>
  <c r="D10" i="15"/>
  <c r="D368" i="15" s="1"/>
  <c r="D367" i="15" s="1"/>
  <c r="D394" i="15" s="1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M26" i="13"/>
  <c r="M24" i="13"/>
  <c r="M22" i="13"/>
  <c r="M18" i="13"/>
  <c r="M16" i="13"/>
  <c r="M14" i="13"/>
  <c r="M12" i="13"/>
  <c r="M10" i="13"/>
  <c r="M8" i="13"/>
  <c r="M7" i="13"/>
  <c r="L7" i="13"/>
  <c r="K7" i="13"/>
  <c r="J7" i="13"/>
  <c r="I7" i="13"/>
  <c r="H7" i="13"/>
  <c r="G7" i="13"/>
  <c r="F7" i="13"/>
  <c r="E7" i="13"/>
  <c r="M6" i="13"/>
  <c r="L6" i="13"/>
  <c r="K6" i="13"/>
  <c r="J6" i="13"/>
  <c r="I6" i="13"/>
  <c r="H6" i="13"/>
  <c r="G6" i="13"/>
  <c r="F6" i="13"/>
  <c r="E6" i="13"/>
  <c r="C21" i="15" l="1"/>
  <c r="C369" i="15" s="1"/>
  <c r="C367" i="15" s="1"/>
  <c r="C394" i="15" s="1"/>
  <c r="C58" i="15"/>
  <c r="C371" i="15" s="1"/>
  <c r="H160" i="4" l="1"/>
  <c r="F165" i="4"/>
  <c r="E163" i="4"/>
  <c r="D8" i="3" l="1"/>
  <c r="D8" i="2"/>
  <c r="D7" i="2"/>
  <c r="C13" i="4" l="1"/>
  <c r="G20" i="1" l="1"/>
  <c r="C149" i="6"/>
  <c r="C142" i="6"/>
  <c r="C132" i="6"/>
  <c r="C7" i="6" l="1"/>
  <c r="C8" i="6"/>
  <c r="C10" i="6"/>
  <c r="C23" i="6"/>
  <c r="C15" i="6"/>
  <c r="C20" i="6"/>
  <c r="E20" i="1" l="1"/>
  <c r="C16" i="7" l="1"/>
  <c r="E189" i="6"/>
  <c r="F189" i="6"/>
  <c r="G189" i="6"/>
  <c r="H189" i="6"/>
  <c r="I189" i="6"/>
  <c r="J189" i="6"/>
  <c r="K189" i="6"/>
  <c r="L189" i="6"/>
  <c r="M189" i="6"/>
  <c r="N189" i="6"/>
  <c r="O189" i="6"/>
  <c r="D189" i="6"/>
  <c r="E151" i="6"/>
  <c r="E221" i="6" s="1"/>
  <c r="E14" i="7" s="1"/>
  <c r="F151" i="6"/>
  <c r="F221" i="6" s="1"/>
  <c r="F14" i="7" s="1"/>
  <c r="G151" i="6"/>
  <c r="G221" i="6" s="1"/>
  <c r="G14" i="7" s="1"/>
  <c r="H151" i="6"/>
  <c r="H221" i="6" s="1"/>
  <c r="H14" i="7" s="1"/>
  <c r="I151" i="6"/>
  <c r="I221" i="6" s="1"/>
  <c r="I14" i="7" s="1"/>
  <c r="J151" i="6"/>
  <c r="J221" i="6" s="1"/>
  <c r="J14" i="7" s="1"/>
  <c r="K151" i="6"/>
  <c r="K221" i="6" s="1"/>
  <c r="K14" i="7" s="1"/>
  <c r="L151" i="6"/>
  <c r="L221" i="6" s="1"/>
  <c r="L14" i="7" s="1"/>
  <c r="M151" i="6"/>
  <c r="M221" i="6" s="1"/>
  <c r="M14" i="7" s="1"/>
  <c r="N151" i="6"/>
  <c r="N221" i="6" s="1"/>
  <c r="N14" i="7" s="1"/>
  <c r="O151" i="6"/>
  <c r="O221" i="6" s="1"/>
  <c r="O14" i="7" s="1"/>
  <c r="D151" i="6"/>
  <c r="D221" i="6" s="1"/>
  <c r="D14" i="7" s="1"/>
  <c r="E121" i="6"/>
  <c r="F121" i="6"/>
  <c r="F220" i="6" s="1"/>
  <c r="F13" i="7" s="1"/>
  <c r="G121" i="6"/>
  <c r="G220" i="6" s="1"/>
  <c r="G13" i="7" s="1"/>
  <c r="H121" i="6"/>
  <c r="H220" i="6" s="1"/>
  <c r="H13" i="7" s="1"/>
  <c r="I121" i="6"/>
  <c r="I220" i="6" s="1"/>
  <c r="I13" i="7" s="1"/>
  <c r="J121" i="6"/>
  <c r="J220" i="6" s="1"/>
  <c r="J13" i="7" s="1"/>
  <c r="K121" i="6"/>
  <c r="K220" i="6" s="1"/>
  <c r="K13" i="7" s="1"/>
  <c r="L121" i="6"/>
  <c r="L220" i="6" s="1"/>
  <c r="L13" i="7" s="1"/>
  <c r="M121" i="6"/>
  <c r="M220" i="6" s="1"/>
  <c r="M13" i="7" s="1"/>
  <c r="N121" i="6"/>
  <c r="N220" i="6" s="1"/>
  <c r="N13" i="7" s="1"/>
  <c r="O121" i="6"/>
  <c r="O220" i="6" s="1"/>
  <c r="O13" i="7" s="1"/>
  <c r="D121" i="6"/>
  <c r="D220" i="6" s="1"/>
  <c r="D13" i="7" s="1"/>
  <c r="E104" i="6"/>
  <c r="E219" i="6" s="1"/>
  <c r="E12" i="7" s="1"/>
  <c r="F104" i="6"/>
  <c r="F219" i="6" s="1"/>
  <c r="F12" i="7" s="1"/>
  <c r="G104" i="6"/>
  <c r="G219" i="6" s="1"/>
  <c r="G12" i="7" s="1"/>
  <c r="H104" i="6"/>
  <c r="H219" i="6" s="1"/>
  <c r="H12" i="7" s="1"/>
  <c r="I104" i="6"/>
  <c r="I219" i="6" s="1"/>
  <c r="I12" i="7" s="1"/>
  <c r="J104" i="6"/>
  <c r="J219" i="6" s="1"/>
  <c r="J12" i="7" s="1"/>
  <c r="K104" i="6"/>
  <c r="K219" i="6" s="1"/>
  <c r="K12" i="7" s="1"/>
  <c r="L104" i="6"/>
  <c r="L219" i="6" s="1"/>
  <c r="L12" i="7" s="1"/>
  <c r="M104" i="6"/>
  <c r="M219" i="6" s="1"/>
  <c r="M12" i="7" s="1"/>
  <c r="N104" i="6"/>
  <c r="N219" i="6" s="1"/>
  <c r="N12" i="7" s="1"/>
  <c r="O104" i="6"/>
  <c r="O219" i="6" s="1"/>
  <c r="O12" i="7" s="1"/>
  <c r="D104" i="6"/>
  <c r="D219" i="6" s="1"/>
  <c r="D12" i="7" s="1"/>
  <c r="E88" i="6"/>
  <c r="E218" i="6" s="1"/>
  <c r="E11" i="7" s="1"/>
  <c r="F88" i="6"/>
  <c r="F218" i="6" s="1"/>
  <c r="F11" i="7" s="1"/>
  <c r="G88" i="6"/>
  <c r="G218" i="6" s="1"/>
  <c r="G11" i="7" s="1"/>
  <c r="H88" i="6"/>
  <c r="H218" i="6" s="1"/>
  <c r="H11" i="7" s="1"/>
  <c r="I88" i="6"/>
  <c r="I218" i="6" s="1"/>
  <c r="I11" i="7" s="1"/>
  <c r="J88" i="6"/>
  <c r="J218" i="6" s="1"/>
  <c r="J11" i="7" s="1"/>
  <c r="K88" i="6"/>
  <c r="K218" i="6" s="1"/>
  <c r="K11" i="7" s="1"/>
  <c r="L88" i="6"/>
  <c r="L218" i="6" s="1"/>
  <c r="L11" i="7" s="1"/>
  <c r="M88" i="6"/>
  <c r="M218" i="6" s="1"/>
  <c r="M11" i="7" s="1"/>
  <c r="N88" i="6"/>
  <c r="N218" i="6" s="1"/>
  <c r="N11" i="7" s="1"/>
  <c r="O88" i="6"/>
  <c r="O218" i="6" s="1"/>
  <c r="O11" i="7" s="1"/>
  <c r="D88" i="6"/>
  <c r="D218" i="6" s="1"/>
  <c r="D11" i="7" s="1"/>
  <c r="E73" i="6"/>
  <c r="E217" i="6" s="1"/>
  <c r="E10" i="7" s="1"/>
  <c r="F73" i="6"/>
  <c r="F217" i="6" s="1"/>
  <c r="F10" i="7" s="1"/>
  <c r="G73" i="6"/>
  <c r="G217" i="6" s="1"/>
  <c r="G10" i="7" s="1"/>
  <c r="H73" i="6"/>
  <c r="H217" i="6" s="1"/>
  <c r="H10" i="7" s="1"/>
  <c r="I73" i="6"/>
  <c r="I217" i="6" s="1"/>
  <c r="I10" i="7" s="1"/>
  <c r="J73" i="6"/>
  <c r="J217" i="6" s="1"/>
  <c r="J10" i="7" s="1"/>
  <c r="K73" i="6"/>
  <c r="K217" i="6" s="1"/>
  <c r="K10" i="7" s="1"/>
  <c r="L73" i="6"/>
  <c r="L217" i="6" s="1"/>
  <c r="L10" i="7" s="1"/>
  <c r="M73" i="6"/>
  <c r="M217" i="6" s="1"/>
  <c r="M10" i="7" s="1"/>
  <c r="N73" i="6"/>
  <c r="N217" i="6" s="1"/>
  <c r="N10" i="7" s="1"/>
  <c r="O73" i="6"/>
  <c r="O217" i="6" s="1"/>
  <c r="O10" i="7" s="1"/>
  <c r="D73" i="6"/>
  <c r="D217" i="6" s="1"/>
  <c r="D10" i="7" s="1"/>
  <c r="E64" i="6"/>
  <c r="E216" i="6" s="1"/>
  <c r="E9" i="7" s="1"/>
  <c r="F64" i="6"/>
  <c r="F216" i="6" s="1"/>
  <c r="F9" i="7" s="1"/>
  <c r="G64" i="6"/>
  <c r="G216" i="6" s="1"/>
  <c r="G9" i="7" s="1"/>
  <c r="H64" i="6"/>
  <c r="H216" i="6" s="1"/>
  <c r="H9" i="7" s="1"/>
  <c r="I64" i="6"/>
  <c r="I216" i="6" s="1"/>
  <c r="I9" i="7" s="1"/>
  <c r="J64" i="6"/>
  <c r="J216" i="6" s="1"/>
  <c r="J9" i="7" s="1"/>
  <c r="K64" i="6"/>
  <c r="K216" i="6" s="1"/>
  <c r="K9" i="7" s="1"/>
  <c r="L64" i="6"/>
  <c r="L216" i="6" s="1"/>
  <c r="L9" i="7" s="1"/>
  <c r="M64" i="6"/>
  <c r="M216" i="6" s="1"/>
  <c r="M9" i="7" s="1"/>
  <c r="N64" i="6"/>
  <c r="N216" i="6" s="1"/>
  <c r="N9" i="7" s="1"/>
  <c r="O64" i="6"/>
  <c r="O216" i="6" s="1"/>
  <c r="O9" i="7" s="1"/>
  <c r="E42" i="6"/>
  <c r="E215" i="6" s="1"/>
  <c r="E8" i="7" s="1"/>
  <c r="F42" i="6"/>
  <c r="F215" i="6" s="1"/>
  <c r="F8" i="7" s="1"/>
  <c r="G42" i="6"/>
  <c r="G8" i="7" s="1"/>
  <c r="H42" i="6"/>
  <c r="H215" i="6" s="1"/>
  <c r="H8" i="7" s="1"/>
  <c r="I42" i="6"/>
  <c r="I215" i="6" s="1"/>
  <c r="I8" i="7" s="1"/>
  <c r="J42" i="6"/>
  <c r="J215" i="6" s="1"/>
  <c r="J8" i="7" s="1"/>
  <c r="K42" i="6"/>
  <c r="K215" i="6" s="1"/>
  <c r="K8" i="7" s="1"/>
  <c r="L42" i="6"/>
  <c r="L215" i="6" s="1"/>
  <c r="L8" i="7" s="1"/>
  <c r="M42" i="6"/>
  <c r="M215" i="6" s="1"/>
  <c r="M8" i="7" s="1"/>
  <c r="N42" i="6"/>
  <c r="N215" i="6" s="1"/>
  <c r="N8" i="7" s="1"/>
  <c r="O42" i="6"/>
  <c r="O215" i="6" s="1"/>
  <c r="O8" i="7" s="1"/>
  <c r="E27" i="6"/>
  <c r="E214" i="6" s="1"/>
  <c r="E7" i="7" s="1"/>
  <c r="F27" i="6"/>
  <c r="F214" i="6" s="1"/>
  <c r="F7" i="7" s="1"/>
  <c r="G27" i="6"/>
  <c r="G214" i="6" s="1"/>
  <c r="G7" i="7" s="1"/>
  <c r="H27" i="6"/>
  <c r="H214" i="6" s="1"/>
  <c r="H7" i="7" s="1"/>
  <c r="I27" i="6"/>
  <c r="I214" i="6" s="1"/>
  <c r="I7" i="7" s="1"/>
  <c r="J27" i="6"/>
  <c r="J214" i="6" s="1"/>
  <c r="J7" i="7" s="1"/>
  <c r="K27" i="6"/>
  <c r="K214" i="6" s="1"/>
  <c r="K7" i="7" s="1"/>
  <c r="L27" i="6"/>
  <c r="L214" i="6" s="1"/>
  <c r="L7" i="7" s="1"/>
  <c r="M27" i="6"/>
  <c r="M214" i="6" s="1"/>
  <c r="M7" i="7" s="1"/>
  <c r="N27" i="6"/>
  <c r="N214" i="6" s="1"/>
  <c r="N7" i="7" s="1"/>
  <c r="O27" i="6"/>
  <c r="O214" i="6" s="1"/>
  <c r="O7" i="7" s="1"/>
  <c r="D27" i="6"/>
  <c r="D214" i="6" s="1"/>
  <c r="D7" i="7" s="1"/>
  <c r="E6" i="6"/>
  <c r="E213" i="6" s="1"/>
  <c r="E6" i="7" s="1"/>
  <c r="F6" i="6"/>
  <c r="F213" i="6" s="1"/>
  <c r="F6" i="7" s="1"/>
  <c r="G6" i="6"/>
  <c r="G213" i="6" s="1"/>
  <c r="G6" i="7" s="1"/>
  <c r="H6" i="6"/>
  <c r="H213" i="6" s="1"/>
  <c r="H6" i="7" s="1"/>
  <c r="I6" i="6"/>
  <c r="I213" i="6" s="1"/>
  <c r="I6" i="7" s="1"/>
  <c r="J6" i="6"/>
  <c r="J213" i="6" s="1"/>
  <c r="J6" i="7" s="1"/>
  <c r="K6" i="6"/>
  <c r="K213" i="6" s="1"/>
  <c r="K6" i="7" s="1"/>
  <c r="L6" i="6"/>
  <c r="L213" i="6" s="1"/>
  <c r="L6" i="7" s="1"/>
  <c r="M6" i="6"/>
  <c r="N6" i="6"/>
  <c r="N213" i="6" s="1"/>
  <c r="N6" i="7" s="1"/>
  <c r="O6" i="6"/>
  <c r="O213" i="6" s="1"/>
  <c r="O6" i="7" s="1"/>
  <c r="C213" i="6"/>
  <c r="C214" i="6"/>
  <c r="C215" i="6"/>
  <c r="C216" i="6"/>
  <c r="C217" i="6"/>
  <c r="C218" i="6"/>
  <c r="C219" i="6"/>
  <c r="C220" i="6"/>
  <c r="C221" i="6"/>
  <c r="C222" i="6"/>
  <c r="B222" i="6"/>
  <c r="B221" i="6"/>
  <c r="B220" i="6"/>
  <c r="B219" i="6"/>
  <c r="B218" i="6"/>
  <c r="B217" i="6"/>
  <c r="B216" i="6"/>
  <c r="B215" i="6"/>
  <c r="B214" i="6"/>
  <c r="B213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0" i="6"/>
  <c r="C148" i="6"/>
  <c r="C147" i="6"/>
  <c r="C146" i="6"/>
  <c r="C145" i="6"/>
  <c r="C144" i="6"/>
  <c r="C143" i="6"/>
  <c r="C141" i="6"/>
  <c r="C140" i="6"/>
  <c r="C139" i="6"/>
  <c r="C138" i="6"/>
  <c r="C137" i="6"/>
  <c r="C136" i="6"/>
  <c r="C135" i="6"/>
  <c r="C134" i="6"/>
  <c r="C133" i="6"/>
  <c r="C131" i="6"/>
  <c r="C130" i="6"/>
  <c r="C129" i="6"/>
  <c r="C128" i="6"/>
  <c r="C127" i="6"/>
  <c r="C126" i="6"/>
  <c r="C125" i="6"/>
  <c r="C124" i="6"/>
  <c r="C123" i="6"/>
  <c r="C122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3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2" i="6"/>
  <c r="C71" i="6"/>
  <c r="C70" i="6"/>
  <c r="C69" i="6"/>
  <c r="C67" i="6"/>
  <c r="C66" i="6"/>
  <c r="C65" i="6"/>
  <c r="C63" i="6"/>
  <c r="C62" i="6"/>
  <c r="C61" i="6"/>
  <c r="C60" i="6"/>
  <c r="C59" i="6"/>
  <c r="C58" i="6"/>
  <c r="C57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6" i="6"/>
  <c r="C24" i="6"/>
  <c r="C22" i="6"/>
  <c r="C21" i="6"/>
  <c r="C19" i="6"/>
  <c r="C18" i="6"/>
  <c r="C17" i="6"/>
  <c r="C16" i="6"/>
  <c r="C14" i="6"/>
  <c r="C13" i="6"/>
  <c r="C12" i="6"/>
  <c r="C11" i="6"/>
  <c r="C9" i="6"/>
  <c r="E220" i="6"/>
  <c r="E13" i="7" s="1"/>
  <c r="D64" i="6"/>
  <c r="D216" i="6" s="1"/>
  <c r="D9" i="7" s="1"/>
  <c r="D42" i="6"/>
  <c r="D215" i="6" s="1"/>
  <c r="D8" i="7" s="1"/>
  <c r="M213" i="6"/>
  <c r="M6" i="7" s="1"/>
  <c r="D6" i="6"/>
  <c r="D213" i="6" s="1"/>
  <c r="D6" i="7" s="1"/>
  <c r="C167" i="4"/>
  <c r="C15" i="5" s="1"/>
  <c r="C166" i="4"/>
  <c r="C14" i="5" s="1"/>
  <c r="C165" i="4"/>
  <c r="C13" i="5" s="1"/>
  <c r="C164" i="4"/>
  <c r="C12" i="5" s="1"/>
  <c r="C163" i="4"/>
  <c r="C11" i="5" s="1"/>
  <c r="C162" i="4"/>
  <c r="C10" i="5" s="1"/>
  <c r="C161" i="4"/>
  <c r="C9" i="5" s="1"/>
  <c r="C160" i="4"/>
  <c r="C8" i="5" s="1"/>
  <c r="C159" i="4"/>
  <c r="C7" i="5" s="1"/>
  <c r="C158" i="4"/>
  <c r="C6" i="5" s="1"/>
  <c r="C16" i="5" s="1"/>
  <c r="C168" i="4" l="1"/>
  <c r="C223" i="6"/>
  <c r="B167" i="4" l="1"/>
  <c r="B166" i="4"/>
  <c r="B165" i="4"/>
  <c r="B164" i="4"/>
  <c r="B163" i="4"/>
  <c r="B162" i="4"/>
  <c r="B161" i="4"/>
  <c r="B160" i="4"/>
  <c r="B159" i="4"/>
  <c r="B158" i="4"/>
  <c r="E145" i="4"/>
  <c r="E167" i="4" s="1"/>
  <c r="E15" i="5" s="1"/>
  <c r="F145" i="4"/>
  <c r="F167" i="4" s="1"/>
  <c r="F15" i="5" s="1"/>
  <c r="G145" i="4"/>
  <c r="G167" i="4" s="1"/>
  <c r="G15" i="5" s="1"/>
  <c r="H145" i="4"/>
  <c r="H167" i="4" s="1"/>
  <c r="H15" i="5" s="1"/>
  <c r="I145" i="4"/>
  <c r="I167" i="4" s="1"/>
  <c r="I15" i="5" s="1"/>
  <c r="J145" i="4"/>
  <c r="J167" i="4" s="1"/>
  <c r="J15" i="5" s="1"/>
  <c r="K145" i="4"/>
  <c r="K167" i="4" s="1"/>
  <c r="K15" i="5" s="1"/>
  <c r="L145" i="4"/>
  <c r="L167" i="4" s="1"/>
  <c r="L15" i="5" s="1"/>
  <c r="M145" i="4"/>
  <c r="M167" i="4" s="1"/>
  <c r="M15" i="5" s="1"/>
  <c r="N145" i="4"/>
  <c r="N167" i="4" s="1"/>
  <c r="N15" i="5" s="1"/>
  <c r="O145" i="4"/>
  <c r="O167" i="4" s="1"/>
  <c r="O15" i="5" s="1"/>
  <c r="D145" i="4"/>
  <c r="D167" i="4" s="1"/>
  <c r="D15" i="5" s="1"/>
  <c r="E122" i="4"/>
  <c r="E166" i="4" s="1"/>
  <c r="E14" i="5" s="1"/>
  <c r="F122" i="4"/>
  <c r="F166" i="4" s="1"/>
  <c r="F14" i="5" s="1"/>
  <c r="G122" i="4"/>
  <c r="G166" i="4" s="1"/>
  <c r="G14" i="5" s="1"/>
  <c r="H122" i="4"/>
  <c r="H166" i="4" s="1"/>
  <c r="H14" i="5" s="1"/>
  <c r="I122" i="4"/>
  <c r="I166" i="4" s="1"/>
  <c r="I14" i="5" s="1"/>
  <c r="J122" i="4"/>
  <c r="J166" i="4" s="1"/>
  <c r="J14" i="5" s="1"/>
  <c r="K122" i="4"/>
  <c r="K166" i="4" s="1"/>
  <c r="K14" i="5" s="1"/>
  <c r="L122" i="4"/>
  <c r="L166" i="4" s="1"/>
  <c r="L14" i="5" s="1"/>
  <c r="M122" i="4"/>
  <c r="M166" i="4" s="1"/>
  <c r="M14" i="5" s="1"/>
  <c r="N122" i="4"/>
  <c r="N166" i="4" s="1"/>
  <c r="N14" i="5" s="1"/>
  <c r="O122" i="4"/>
  <c r="O166" i="4" s="1"/>
  <c r="O14" i="5" s="1"/>
  <c r="E110" i="4"/>
  <c r="E165" i="4" s="1"/>
  <c r="E13" i="5" s="1"/>
  <c r="F110" i="4"/>
  <c r="F13" i="5" s="1"/>
  <c r="G110" i="4"/>
  <c r="G165" i="4" s="1"/>
  <c r="G13" i="5" s="1"/>
  <c r="H110" i="4"/>
  <c r="H165" i="4" s="1"/>
  <c r="H13" i="5" s="1"/>
  <c r="I110" i="4"/>
  <c r="I165" i="4" s="1"/>
  <c r="I13" i="5" s="1"/>
  <c r="J110" i="4"/>
  <c r="J165" i="4" s="1"/>
  <c r="J13" i="5" s="1"/>
  <c r="K110" i="4"/>
  <c r="K165" i="4" s="1"/>
  <c r="K13" i="5" s="1"/>
  <c r="L110" i="4"/>
  <c r="L165" i="4" s="1"/>
  <c r="L13" i="5" s="1"/>
  <c r="M110" i="4"/>
  <c r="M165" i="4" s="1"/>
  <c r="M13" i="5" s="1"/>
  <c r="N110" i="4"/>
  <c r="N165" i="4" s="1"/>
  <c r="N13" i="5" s="1"/>
  <c r="O110" i="4"/>
  <c r="O165" i="4" s="1"/>
  <c r="O13" i="5" s="1"/>
  <c r="D110" i="4"/>
  <c r="D165" i="4" s="1"/>
  <c r="D13" i="5" s="1"/>
  <c r="E94" i="4"/>
  <c r="E164" i="4" s="1"/>
  <c r="E12" i="5" s="1"/>
  <c r="F94" i="4"/>
  <c r="F164" i="4" s="1"/>
  <c r="F12" i="5" s="1"/>
  <c r="G94" i="4"/>
  <c r="H94" i="4"/>
  <c r="H164" i="4" s="1"/>
  <c r="H12" i="5" s="1"/>
  <c r="I94" i="4"/>
  <c r="I164" i="4" s="1"/>
  <c r="I12" i="5" s="1"/>
  <c r="J94" i="4"/>
  <c r="J164" i="4" s="1"/>
  <c r="J12" i="5" s="1"/>
  <c r="K94" i="4"/>
  <c r="L94" i="4"/>
  <c r="L164" i="4" s="1"/>
  <c r="L12" i="5" s="1"/>
  <c r="M94" i="4"/>
  <c r="M164" i="4" s="1"/>
  <c r="M12" i="5" s="1"/>
  <c r="N94" i="4"/>
  <c r="N164" i="4" s="1"/>
  <c r="N12" i="5" s="1"/>
  <c r="O94" i="4"/>
  <c r="E79" i="4"/>
  <c r="E11" i="5" s="1"/>
  <c r="F79" i="4"/>
  <c r="F163" i="4" s="1"/>
  <c r="F11" i="5" s="1"/>
  <c r="G79" i="4"/>
  <c r="G163" i="4" s="1"/>
  <c r="G11" i="5" s="1"/>
  <c r="H79" i="4"/>
  <c r="H163" i="4" s="1"/>
  <c r="H11" i="5" s="1"/>
  <c r="I79" i="4"/>
  <c r="I163" i="4" s="1"/>
  <c r="I11" i="5" s="1"/>
  <c r="J79" i="4"/>
  <c r="J163" i="4" s="1"/>
  <c r="J11" i="5" s="1"/>
  <c r="K79" i="4"/>
  <c r="K163" i="4" s="1"/>
  <c r="K11" i="5" s="1"/>
  <c r="L79" i="4"/>
  <c r="L163" i="4" s="1"/>
  <c r="L11" i="5" s="1"/>
  <c r="M79" i="4"/>
  <c r="M163" i="4" s="1"/>
  <c r="M11" i="5" s="1"/>
  <c r="N79" i="4"/>
  <c r="N163" i="4" s="1"/>
  <c r="N11" i="5" s="1"/>
  <c r="O79" i="4"/>
  <c r="O163" i="4" s="1"/>
  <c r="O11" i="5" s="1"/>
  <c r="D79" i="4"/>
  <c r="D163" i="4" s="1"/>
  <c r="D11" i="5" s="1"/>
  <c r="E61" i="4"/>
  <c r="E162" i="4" s="1"/>
  <c r="E10" i="5" s="1"/>
  <c r="F61" i="4"/>
  <c r="F162" i="4" s="1"/>
  <c r="F10" i="5" s="1"/>
  <c r="G61" i="4"/>
  <c r="G162" i="4" s="1"/>
  <c r="G10" i="5" s="1"/>
  <c r="H61" i="4"/>
  <c r="H162" i="4" s="1"/>
  <c r="H10" i="5" s="1"/>
  <c r="I61" i="4"/>
  <c r="I162" i="4" s="1"/>
  <c r="I10" i="5" s="1"/>
  <c r="J61" i="4"/>
  <c r="J162" i="4" s="1"/>
  <c r="J10" i="5" s="1"/>
  <c r="K61" i="4"/>
  <c r="K162" i="4" s="1"/>
  <c r="K10" i="5" s="1"/>
  <c r="L61" i="4"/>
  <c r="L162" i="4" s="1"/>
  <c r="L10" i="5" s="1"/>
  <c r="M61" i="4"/>
  <c r="M162" i="4" s="1"/>
  <c r="M10" i="5" s="1"/>
  <c r="N61" i="4"/>
  <c r="N162" i="4" s="1"/>
  <c r="N10" i="5" s="1"/>
  <c r="O61" i="4"/>
  <c r="O162" i="4" s="1"/>
  <c r="O10" i="5" s="1"/>
  <c r="D61" i="4"/>
  <c r="D162" i="4" s="1"/>
  <c r="D10" i="5" s="1"/>
  <c r="E54" i="4"/>
  <c r="E161" i="4" s="1"/>
  <c r="E9" i="5" s="1"/>
  <c r="F54" i="4"/>
  <c r="F161" i="4" s="1"/>
  <c r="F9" i="5" s="1"/>
  <c r="G54" i="4"/>
  <c r="G161" i="4" s="1"/>
  <c r="G9" i="5" s="1"/>
  <c r="H54" i="4"/>
  <c r="H161" i="4" s="1"/>
  <c r="H9" i="5" s="1"/>
  <c r="I54" i="4"/>
  <c r="I161" i="4" s="1"/>
  <c r="I9" i="5" s="1"/>
  <c r="J54" i="4"/>
  <c r="J161" i="4" s="1"/>
  <c r="J9" i="5" s="1"/>
  <c r="K54" i="4"/>
  <c r="K161" i="4" s="1"/>
  <c r="K9" i="5" s="1"/>
  <c r="L54" i="4"/>
  <c r="L161" i="4" s="1"/>
  <c r="L9" i="5" s="1"/>
  <c r="M54" i="4"/>
  <c r="M161" i="4" s="1"/>
  <c r="M9" i="5" s="1"/>
  <c r="N54" i="4"/>
  <c r="N161" i="4" s="1"/>
  <c r="N9" i="5" s="1"/>
  <c r="O54" i="4"/>
  <c r="O161" i="4" s="1"/>
  <c r="O9" i="5" s="1"/>
  <c r="D54" i="4"/>
  <c r="D161" i="4" s="1"/>
  <c r="D9" i="5" s="1"/>
  <c r="E35" i="4"/>
  <c r="E160" i="4" s="1"/>
  <c r="E8" i="5" s="1"/>
  <c r="F35" i="4"/>
  <c r="F8" i="5" s="1"/>
  <c r="G35" i="4"/>
  <c r="G160" i="4" s="1"/>
  <c r="G8" i="5" s="1"/>
  <c r="H35" i="4"/>
  <c r="H8" i="5" s="1"/>
  <c r="I35" i="4"/>
  <c r="I160" i="4" s="1"/>
  <c r="I8" i="5" s="1"/>
  <c r="J35" i="4"/>
  <c r="J160" i="4" s="1"/>
  <c r="J8" i="5" s="1"/>
  <c r="K35" i="4"/>
  <c r="K160" i="4" s="1"/>
  <c r="K8" i="5" s="1"/>
  <c r="L35" i="4"/>
  <c r="L160" i="4" s="1"/>
  <c r="L8" i="5" s="1"/>
  <c r="M35" i="4"/>
  <c r="M160" i="4" s="1"/>
  <c r="M8" i="5" s="1"/>
  <c r="N35" i="4"/>
  <c r="N160" i="4" s="1"/>
  <c r="N8" i="5" s="1"/>
  <c r="O35" i="4"/>
  <c r="O160" i="4" s="1"/>
  <c r="O8" i="5" s="1"/>
  <c r="D35" i="4"/>
  <c r="D160" i="4" s="1"/>
  <c r="D8" i="5" s="1"/>
  <c r="E17" i="4"/>
  <c r="E159" i="4" s="1"/>
  <c r="E7" i="5" s="1"/>
  <c r="F17" i="4"/>
  <c r="F159" i="4" s="1"/>
  <c r="F7" i="5" s="1"/>
  <c r="G17" i="4"/>
  <c r="G159" i="4" s="1"/>
  <c r="G7" i="5" s="1"/>
  <c r="H17" i="4"/>
  <c r="H159" i="4" s="1"/>
  <c r="H7" i="5" s="1"/>
  <c r="I17" i="4"/>
  <c r="I159" i="4" s="1"/>
  <c r="I7" i="5" s="1"/>
  <c r="J17" i="4"/>
  <c r="J159" i="4" s="1"/>
  <c r="J7" i="5" s="1"/>
  <c r="K17" i="4"/>
  <c r="K159" i="4" s="1"/>
  <c r="K7" i="5" s="1"/>
  <c r="L17" i="4"/>
  <c r="L159" i="4" s="1"/>
  <c r="L7" i="5" s="1"/>
  <c r="M17" i="4"/>
  <c r="M159" i="4" s="1"/>
  <c r="M7" i="5" s="1"/>
  <c r="N17" i="4"/>
  <c r="N159" i="4" s="1"/>
  <c r="N7" i="5" s="1"/>
  <c r="O17" i="4"/>
  <c r="O159" i="4" s="1"/>
  <c r="O7" i="5" s="1"/>
  <c r="D17" i="4"/>
  <c r="D159" i="4" s="1"/>
  <c r="D7" i="5" s="1"/>
  <c r="E6" i="4"/>
  <c r="E158" i="4" s="1"/>
  <c r="F6" i="4"/>
  <c r="G6" i="4"/>
  <c r="G158" i="4" s="1"/>
  <c r="H6" i="4"/>
  <c r="H158" i="4" s="1"/>
  <c r="I6" i="4"/>
  <c r="I158" i="4" s="1"/>
  <c r="J6" i="4"/>
  <c r="J158" i="4" s="1"/>
  <c r="K6" i="4"/>
  <c r="K158" i="4" s="1"/>
  <c r="L6" i="4"/>
  <c r="L158" i="4" s="1"/>
  <c r="M6" i="4"/>
  <c r="M158" i="4" s="1"/>
  <c r="N6" i="4"/>
  <c r="N158" i="4" s="1"/>
  <c r="O6" i="4"/>
  <c r="O158" i="4" s="1"/>
  <c r="D6" i="4"/>
  <c r="D158" i="4" s="1"/>
  <c r="C156" i="4"/>
  <c r="C155" i="4"/>
  <c r="C154" i="4"/>
  <c r="C153" i="4"/>
  <c r="C152" i="4"/>
  <c r="C151" i="4"/>
  <c r="C150" i="4"/>
  <c r="C149" i="4"/>
  <c r="C148" i="4"/>
  <c r="C147" i="4"/>
  <c r="C146" i="4"/>
  <c r="C144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1" i="4"/>
  <c r="C120" i="4"/>
  <c r="C119" i="4"/>
  <c r="C118" i="4"/>
  <c r="C117" i="4"/>
  <c r="C116" i="4"/>
  <c r="C115" i="4"/>
  <c r="C114" i="4"/>
  <c r="C113" i="4"/>
  <c r="C112" i="4"/>
  <c r="C111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0" i="4"/>
  <c r="C59" i="4"/>
  <c r="C58" i="4"/>
  <c r="C57" i="4"/>
  <c r="C56" i="4"/>
  <c r="C55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6" i="4"/>
  <c r="C15" i="4"/>
  <c r="C14" i="4"/>
  <c r="C12" i="4"/>
  <c r="C11" i="4"/>
  <c r="C10" i="4"/>
  <c r="C9" i="4"/>
  <c r="C8" i="4"/>
  <c r="C7" i="4"/>
  <c r="D122" i="4"/>
  <c r="D166" i="4" s="1"/>
  <c r="D14" i="5" s="1"/>
  <c r="D94" i="4"/>
  <c r="L21" i="3"/>
  <c r="L23" i="3"/>
  <c r="L20" i="2"/>
  <c r="E7" i="2"/>
  <c r="F7" i="2"/>
  <c r="G7" i="2"/>
  <c r="H7" i="2"/>
  <c r="I7" i="2"/>
  <c r="J7" i="2"/>
  <c r="K7" i="2"/>
  <c r="M5" i="4" l="1"/>
  <c r="E5" i="4"/>
  <c r="I5" i="4"/>
  <c r="D5" i="4"/>
  <c r="D164" i="4"/>
  <c r="D12" i="5" s="1"/>
  <c r="D6" i="5"/>
  <c r="D168" i="4"/>
  <c r="N6" i="5"/>
  <c r="N168" i="4"/>
  <c r="L168" i="4"/>
  <c r="L6" i="5"/>
  <c r="J6" i="5"/>
  <c r="J168" i="4"/>
  <c r="H168" i="4"/>
  <c r="H6" i="5"/>
  <c r="F6" i="5"/>
  <c r="F168" i="4"/>
  <c r="O5" i="4"/>
  <c r="O164" i="4"/>
  <c r="O12" i="5" s="1"/>
  <c r="K5" i="4"/>
  <c r="K164" i="4"/>
  <c r="K12" i="5" s="1"/>
  <c r="G5" i="4"/>
  <c r="G164" i="4"/>
  <c r="G12" i="5" s="1"/>
  <c r="O6" i="5"/>
  <c r="O168" i="4"/>
  <c r="M6" i="5"/>
  <c r="M168" i="4"/>
  <c r="K6" i="5"/>
  <c r="K168" i="4"/>
  <c r="I6" i="5"/>
  <c r="I168" i="4"/>
  <c r="G6" i="5"/>
  <c r="G168" i="4"/>
  <c r="E6" i="5"/>
  <c r="E168" i="4"/>
  <c r="H5" i="4"/>
  <c r="J5" i="4"/>
  <c r="L5" i="4"/>
  <c r="N5" i="4"/>
  <c r="F5" i="4"/>
  <c r="D20" i="1" l="1"/>
  <c r="D222" i="6" l="1"/>
  <c r="D5" i="6"/>
  <c r="M222" i="6"/>
  <c r="M15" i="7" s="1"/>
  <c r="M5" i="6"/>
  <c r="E5" i="6"/>
  <c r="F5" i="6"/>
  <c r="I5" i="6"/>
  <c r="H5" i="6"/>
  <c r="G222" i="6"/>
  <c r="G223" i="6" s="1"/>
  <c r="G5" i="6"/>
  <c r="E222" i="6"/>
  <c r="H222" i="6"/>
  <c r="F222" i="6"/>
  <c r="K5" i="6"/>
  <c r="K222" i="6"/>
  <c r="N222" i="6"/>
  <c r="N5" i="6"/>
  <c r="I222" i="6"/>
  <c r="L222" i="6"/>
  <c r="L5" i="6"/>
  <c r="O222" i="6"/>
  <c r="O5" i="6"/>
  <c r="J222" i="6"/>
  <c r="J5" i="6"/>
  <c r="J223" i="6" l="1"/>
  <c r="J16" i="7" s="1"/>
  <c r="J15" i="7"/>
  <c r="O223" i="6"/>
  <c r="O16" i="7" s="1"/>
  <c r="O15" i="7"/>
  <c r="L223" i="6"/>
  <c r="L16" i="7" s="1"/>
  <c r="L15" i="7"/>
  <c r="K223" i="6"/>
  <c r="K16" i="7" s="1"/>
  <c r="K15" i="7"/>
  <c r="F223" i="6"/>
  <c r="F16" i="7" s="1"/>
  <c r="F15" i="7"/>
  <c r="E223" i="6"/>
  <c r="E16" i="7" s="1"/>
  <c r="E15" i="7"/>
  <c r="G16" i="7"/>
  <c r="G15" i="7"/>
  <c r="I223" i="6"/>
  <c r="I16" i="7" s="1"/>
  <c r="I15" i="7"/>
  <c r="N223" i="6"/>
  <c r="N16" i="7" s="1"/>
  <c r="N15" i="7"/>
  <c r="H223" i="6"/>
  <c r="H16" i="7" s="1"/>
  <c r="H15" i="7"/>
  <c r="M223" i="6"/>
  <c r="M16" i="7" s="1"/>
  <c r="D223" i="6"/>
  <c r="D16" i="7" s="1"/>
  <c r="D15" i="7"/>
</calcChain>
</file>

<file path=xl/sharedStrings.xml><?xml version="1.0" encoding="utf-8"?>
<sst xmlns="http://schemas.openxmlformats.org/spreadsheetml/2006/main" count="7948" uniqueCount="2426">
  <si>
    <t>Tỉnh An Giang</t>
  </si>
  <si>
    <t>TT</t>
  </si>
  <si>
    <t>Khu vực/Địa bàn</t>
  </si>
  <si>
    <t>Số hộ</t>
  </si>
  <si>
    <t>Nhân khẩu</t>
  </si>
  <si>
    <t>Tổng số hộ nghèo</t>
  </si>
  <si>
    <t>Tổng số hộ cận nghèo</t>
  </si>
  <si>
    <t>Tỷ lệ</t>
  </si>
  <si>
    <t>Kết quả rà soát</t>
  </si>
  <si>
    <t>A</t>
  </si>
  <si>
    <t>B</t>
  </si>
  <si>
    <t>II</t>
  </si>
  <si>
    <t>Tổng cộng (I+II)</t>
  </si>
  <si>
    <r>
      <t xml:space="preserve">Tổng số hộ dân cư
</t>
    </r>
    <r>
      <rPr>
        <i/>
        <sz val="13"/>
        <color theme="1"/>
        <rFont val="Times New Roman"/>
        <family val="1"/>
      </rPr>
      <t>(tại thời điểm rà soát)</t>
    </r>
  </si>
  <si>
    <t>4=3/1</t>
  </si>
  <si>
    <t>6=5/1</t>
  </si>
  <si>
    <t>Phân tổ</t>
  </si>
  <si>
    <t>Số hộ thoát nghèo</t>
  </si>
  <si>
    <t>Trở 
thành hộ cận nghèo</t>
  </si>
  <si>
    <t>Vượt 
chuẩn cận nghèo</t>
  </si>
  <si>
    <t>Diễn biến giảm số hộ nghèo</t>
  </si>
  <si>
    <t>Số hộ
 cận nghèo trở thành hộ nghèo</t>
  </si>
  <si>
    <t>Phát
 sinh mới</t>
  </si>
  <si>
    <t>số hộ ngoài danh sách hộ nghèo, hộ cận nghèo gặp khó khăn đột xuất trong năm</t>
  </si>
  <si>
    <t>Tổng số
 hộ nghèo cuối năm</t>
  </si>
  <si>
    <t>Diễn biến tăng số hộ nghèo</t>
  </si>
  <si>
    <t>Tổng số
 hộ nghèo đầu năm</t>
  </si>
  <si>
    <t>C</t>
  </si>
  <si>
    <t>Tái
 nghèo</t>
  </si>
  <si>
    <t>Nguyên nhân: 
thay đổi nhân khẩu, hộ nghèo đơn thân chết đi, chuyển đi nơi khác, tách nhập với hộ khác,…</t>
  </si>
  <si>
    <t>Nguyên nhân: 
thay đổi nhân khẩu,  chuyển đến nơi khác, tách nhập với hộ khác,…</t>
  </si>
  <si>
    <t>III</t>
  </si>
  <si>
    <t>Diễn biến giảm số hộ cận nghèo</t>
  </si>
  <si>
    <t>Số hộ  thoát cận nghèo</t>
  </si>
  <si>
    <t>Số hộ cận nghèo thành hộ nghèo</t>
  </si>
  <si>
    <t>Số hộ
 nghèo trở thành hộ cận  nghèo</t>
  </si>
  <si>
    <t>Tái cận 
 nghèo</t>
  </si>
  <si>
    <t>Tổng số
 hộ cận nghèo cuối năm</t>
  </si>
  <si>
    <t>Tổng số
 hộ cận nghèo đầu năm</t>
  </si>
  <si>
    <t>Tổng số
 hộ nghèo</t>
  </si>
  <si>
    <t>Chỉ số thiếu hụt dịch vụ xã hội cơ bản của hộ nghèo</t>
  </si>
  <si>
    <t>12: Phương tiện phục vụ
tiếp cận thông tin</t>
  </si>
  <si>
    <t>9: Nguồn nước
sinh hoạt</t>
  </si>
  <si>
    <t>10: Nhà tiêu hợp
vệ sinh</t>
  </si>
  <si>
    <t>7: Chất lượng nhà ở</t>
  </si>
  <si>
    <t>5: Trình độ giáo dục
của người lớn</t>
  </si>
  <si>
    <t>6: Tình trạng đi học 
của trẻ em</t>
  </si>
  <si>
    <t>3: Dinh dưỡng</t>
  </si>
  <si>
    <t>4. Bảo hiểm y tế</t>
  </si>
  <si>
    <t>1: Việc làm</t>
  </si>
  <si>
    <t>2: Người phụ thuộc
trong hộ gia đình</t>
  </si>
  <si>
    <t>Ghi
chú</t>
  </si>
  <si>
    <t>11: Sử dụng dịch vụ viễn thông</t>
  </si>
  <si>
    <t>8: Diện tích nhà ở bình quân đầu người</t>
  </si>
  <si>
    <t>Mẫu số 7.1. TỔNG HỢP KẾT QUẢ RÀ SOÁT HỘ NGHÈO, HỘ CẬN NGHÈO</t>
  </si>
  <si>
    <t>Mẫu số 7.2. TỔNG HỢP DIỄN BIẾN HỘ NGHÈO TRONG NĂM</t>
  </si>
  <si>
    <t>Mẫu  số 7.3. TỔNG HỢP DIỄN BIẾN HỘ NGHÈO TRONG NĂM</t>
  </si>
  <si>
    <t>Mẫu số 7.4. PHÂN TÍCH CÁC CHỈ SỐ THIẾU HỤT DỊCH VỤ XÃ HỘI CƠ BẢN CỦA HỘ NGHÈO</t>
  </si>
  <si>
    <t>Tổng số
 hộ cận nghèo</t>
  </si>
  <si>
    <t>Chỉ số thiếu hụt dịch vụ xã hội cơ bản của hộ cận nghèo</t>
  </si>
  <si>
    <t>Mẫu số 7.6. PHÂN TÍCH CÁC CHỈ SỐ THIẾU HỤT DỊCH VỤ XÃ HỘI CƠ BẢN CỦA HỘ CẬN NGHÈO</t>
  </si>
  <si>
    <t>Mẫu số 7.7. PHÂN TÍCH TỶ LỆ CÁC CHỈ SỐ THIẾU HỤT DỊCH VỤ XÃ HỘI CƠ BẢN CỦA HỘ CẬN NGHÈO</t>
  </si>
  <si>
    <t>6=5/3</t>
  </si>
  <si>
    <t>8=7/3</t>
  </si>
  <si>
    <t>10=9/3</t>
  </si>
  <si>
    <t>Kinh</t>
  </si>
  <si>
    <t>Hoa</t>
  </si>
  <si>
    <t>Mẫu số 7.10. PHÂN TÍCH  HỘ NGHÈO THEO CÁC NGUYÊN NHÂN NGHÈO</t>
  </si>
  <si>
    <t>Không
có đất sản xuất</t>
  </si>
  <si>
    <t>Không có
vốn sản xuất, kinh doanh</t>
  </si>
  <si>
    <t>Không có
lao động</t>
  </si>
  <si>
    <t>Không có
công cụ/phương tiện sản xuất</t>
  </si>
  <si>
    <t>Không có
kiến thức về sản xuất</t>
  </si>
  <si>
    <t>Có người
ốm đau, bệnh nặng, tai nạn</t>
  </si>
  <si>
    <r>
      <t xml:space="preserve">Nguyên nhân khác
</t>
    </r>
    <r>
      <rPr>
        <sz val="12"/>
        <color theme="1"/>
        <rFont val="Times New Roman"/>
        <family val="1"/>
      </rPr>
      <t>(Ghi rõ)</t>
    </r>
  </si>
  <si>
    <t>Không có
kỹ năng lao động, sản xuất</t>
  </si>
  <si>
    <t>Nguyên nhân nghèo</t>
  </si>
  <si>
    <t>Đơn vị tính</t>
  </si>
  <si>
    <t>Chỉ số thiếu hụt của trẻ em thuộc hộ nghèo</t>
  </si>
  <si>
    <t>Y tế</t>
  </si>
  <si>
    <t>Giáo dục</t>
  </si>
  <si>
    <t>Tổng cộng</t>
  </si>
  <si>
    <t>Số hộ ngoài danh sách hộ nghèo, hộ cận nghèo gặp khó khăn đột xuất trong năm</t>
  </si>
  <si>
    <t>Xã Long Giang</t>
  </si>
  <si>
    <t>Ấp Long Hưng</t>
  </si>
  <si>
    <t>Ấp Long Thạnh 2</t>
  </si>
  <si>
    <t>Ấp Long Thạnh 1</t>
  </si>
  <si>
    <t>Ấp Long Phú</t>
  </si>
  <si>
    <t>Ấp Long Mỹ 2</t>
  </si>
  <si>
    <t>Ấp Long Thành</t>
  </si>
  <si>
    <t>Ấp Long Quới</t>
  </si>
  <si>
    <t>Ấp Long Thuận</t>
  </si>
  <si>
    <t>Ấp Long Hòa</t>
  </si>
  <si>
    <t>Ấp Long  Mỹ 1</t>
  </si>
  <si>
    <t>Ấp Long Mỹ 1</t>
  </si>
  <si>
    <t xml:space="preserve">Tổng cộng </t>
  </si>
  <si>
    <t>Mẫu số 7.5. PHÂN TÍCH TỶ LỆ CÁC CHỈ SỐ THIẾU HỤT DỊCH VỤ XÃ HỘI CƠ BẢN CỦA HỘ CẬN NGHÈO</t>
  </si>
  <si>
    <t>Hộ 397</t>
  </si>
  <si>
    <t>Hộ 648</t>
  </si>
  <si>
    <t>Hộ 531</t>
  </si>
  <si>
    <t>Hộ 720</t>
  </si>
  <si>
    <t>Hộ 663</t>
  </si>
  <si>
    <t>LONG GIANG</t>
  </si>
  <si>
    <t>Ấp  Long Hòa</t>
  </si>
  <si>
    <t>X</t>
  </si>
  <si>
    <t>Lê Thị Lệ</t>
  </si>
  <si>
    <t>Lê Thị Thường</t>
  </si>
  <si>
    <t>Lê Thị Hoa</t>
  </si>
  <si>
    <t>Nguyễn Thị Hương</t>
  </si>
  <si>
    <t>Nguyễn Văn Lực</t>
  </si>
  <si>
    <t>Trần Thị Mỹ Lang</t>
  </si>
  <si>
    <t>Từ Thanh Sơn</t>
  </si>
  <si>
    <t>Trần Quang Minh</t>
  </si>
  <si>
    <t>Nguyễn Thị Lệ</t>
  </si>
  <si>
    <t>Đinh Thanh Hiền</t>
  </si>
  <si>
    <t>Trần Thị Phú Quí</t>
  </si>
  <si>
    <t>Huỳnh Thị Chẩm</t>
  </si>
  <si>
    <t>Nghê Sở Hùng</t>
  </si>
  <si>
    <t>Cao Thị Xê</t>
  </si>
  <si>
    <t>Nguyễn Thị Thảnh</t>
  </si>
  <si>
    <t>Nguyễn Hữu Thế</t>
  </si>
  <si>
    <t>Nguyễn Văn Đước</t>
  </si>
  <si>
    <t>Đặng Văn Hồng</t>
  </si>
  <si>
    <t>Phạm Thị Hồ</t>
  </si>
  <si>
    <t>Nguyễn Hoài Nam</t>
  </si>
  <si>
    <t>Nguyễn Thị Nếp</t>
  </si>
  <si>
    <t>Nguyễn Thị Thơi</t>
  </si>
  <si>
    <t>Lê Tuyết Mảnh</t>
  </si>
  <si>
    <t>Lương Văn Lộc</t>
  </si>
  <si>
    <t>Nguyễn Chí Dũng</t>
  </si>
  <si>
    <t>Lê Thị Ngọc Quang</t>
  </si>
  <si>
    <t>Lê Văn Ân</t>
  </si>
  <si>
    <t>Trần Thị Kim Thuẩn</t>
  </si>
  <si>
    <t>Nguyễn Ngọc Tươi</t>
  </si>
  <si>
    <t>Đinh Văn Nê</t>
  </si>
  <si>
    <t>Nguyễn Trường Thọ</t>
  </si>
  <si>
    <t>Võ Văn Đang</t>
  </si>
  <si>
    <t>Dương Văn Vũ</t>
  </si>
  <si>
    <t>Lê Tấn Thị Tuyết Nga</t>
  </si>
  <si>
    <t>Phan Thị Kim Em</t>
  </si>
  <si>
    <t>Lê Thị Kim Tuyến</t>
  </si>
  <si>
    <t>Nguyễn Thị Chi</t>
  </si>
  <si>
    <t>Lê Phú Hữu</t>
  </si>
  <si>
    <t>Võ Văn Bé Năm</t>
  </si>
  <si>
    <t>Lê Thị Phường</t>
  </si>
  <si>
    <t>Phan Thị Ráng</t>
  </si>
  <si>
    <t>Nguyễn Văn Út</t>
  </si>
  <si>
    <t>Nguyễn Văn Phú</t>
  </si>
  <si>
    <t>Trần Thị Tha</t>
  </si>
  <si>
    <t>Trần Thị Then</t>
  </si>
  <si>
    <t>Lê Thị Quao</t>
  </si>
  <si>
    <t>Phan Hồng Xuân</t>
  </si>
  <si>
    <t>Trần Minh Trí</t>
  </si>
  <si>
    <t>Chung Thị Phiên</t>
  </si>
  <si>
    <t>Nguyễn Thanh Dũng</t>
  </si>
  <si>
    <t>Nguyễn Thị Ty</t>
  </si>
  <si>
    <t>Phan Việt Nhân</t>
  </si>
  <si>
    <t>Nguyễn Văn Đực</t>
  </si>
  <si>
    <t>Lê Phú Phát</t>
  </si>
  <si>
    <t>Phan Ngọc Ngời</t>
  </si>
  <si>
    <t>Lữ Văn Hồng</t>
  </si>
  <si>
    <t>Lữ Văn Dẫn</t>
  </si>
  <si>
    <t>Phạm Hoàng Tuấn</t>
  </si>
  <si>
    <t>Trương Hồng Vũ</t>
  </si>
  <si>
    <t>Nguyễn Thị Trà</t>
  </si>
  <si>
    <t>Trần Văn Quí</t>
  </si>
  <si>
    <t>Võ Văn Bị</t>
  </si>
  <si>
    <t>Nguyễn Văn Mực</t>
  </si>
  <si>
    <t>Nguyễn Văn Thao</t>
  </si>
  <si>
    <t>Nguyễn Phú Thịnh</t>
  </si>
  <si>
    <t>Võ Văn Phúc</t>
  </si>
  <si>
    <t>Phạm Thị Hồng Châu</t>
  </si>
  <si>
    <t>Nguyễn Thị Xàng</t>
  </si>
  <si>
    <t>Huỳnh Công Hổ</t>
  </si>
  <si>
    <t>Nguyễn Văn Giáo</t>
  </si>
  <si>
    <t>Nguyễn Hữu Trí</t>
  </si>
  <si>
    <t>Trương Hải Em</t>
  </si>
  <si>
    <t>Nguyễn Thành Nam</t>
  </si>
  <si>
    <t>Nguyễn Hữu Tiền</t>
  </si>
  <si>
    <t>Nguyễn Ngọc Thành</t>
  </si>
  <si>
    <t>Huỳnh Ngọc Tuấn</t>
  </si>
  <si>
    <t>Lê Thị Ngọc Lài</t>
  </si>
  <si>
    <t>Huỳnh Văn Bé</t>
  </si>
  <si>
    <t>Trần Văn Dũng Em</t>
  </si>
  <si>
    <t>Nguyễn Thị Tuyết Nhung</t>
  </si>
  <si>
    <t>Huỳnh Thị Dung</t>
  </si>
  <si>
    <t>Bùi Văn Hòa</t>
  </si>
  <si>
    <t>Phạm Thị Nga</t>
  </si>
  <si>
    <t>Lê Thị Siếu</t>
  </si>
  <si>
    <t>Nguyễn Hiền Sĩ</t>
  </si>
  <si>
    <t>Huỳnh Văn Lũy</t>
  </si>
  <si>
    <t>Cao Hữu Xuân</t>
  </si>
  <si>
    <t>Lê Thị Bé</t>
  </si>
  <si>
    <t>Ngô Văn Chiến</t>
  </si>
  <si>
    <t>Lê Hoàng Văn</t>
  </si>
  <si>
    <t>Nguyễn Văn Hảo</t>
  </si>
  <si>
    <t>Đặng Thị Nới</t>
  </si>
  <si>
    <t>Phan Văn Cọp</t>
  </si>
  <si>
    <t>Huỳnh Văn Khiêm</t>
  </si>
  <si>
    <t>Lê Văn Minh</t>
  </si>
  <si>
    <t>Nguyễn Thị Tuyết Vân</t>
  </si>
  <si>
    <t>Phạm Văn Hùng</t>
  </si>
  <si>
    <t>Lê Phước Sang</t>
  </si>
  <si>
    <t>Nguyễn Thị Thơ</t>
  </si>
  <si>
    <t>Trần Văn Thuận</t>
  </si>
  <si>
    <t>Trần Thị Bích</t>
  </si>
  <si>
    <t>Lê Khánh Vân</t>
  </si>
  <si>
    <t>Nguyễn Thanh Cần</t>
  </si>
  <si>
    <t>Nguyễn Văn Trang</t>
  </si>
  <si>
    <t>x</t>
  </si>
  <si>
    <t>Hồ Công Bon</t>
  </si>
  <si>
    <t>Lê Văn Sang</t>
  </si>
  <si>
    <t>Nguyễn Thị Bé</t>
  </si>
  <si>
    <t>Nguyễn Thị Loa</t>
  </si>
  <si>
    <t>Ngô Thị Ngọc Hiến</t>
  </si>
  <si>
    <t>Lê Bích Thủy</t>
  </si>
  <si>
    <t>Nguyễn Văn Ní</t>
  </si>
  <si>
    <t>Nguyễn Văn Rô</t>
  </si>
  <si>
    <t>Lư Thị Bưng</t>
  </si>
  <si>
    <t>Phạm Văn Lân</t>
  </si>
  <si>
    <t>Phạm Thị Châu</t>
  </si>
  <si>
    <t>Phan Văn Kha</t>
  </si>
  <si>
    <t>Nguyễn Ngọc Thu</t>
  </si>
  <si>
    <t>Lại Thị Nở</t>
  </si>
  <si>
    <t>Trần Thị Chanh</t>
  </si>
  <si>
    <t>Hà Văn Tay</t>
  </si>
  <si>
    <t>Bạch Thị Năm</t>
  </si>
  <si>
    <t>Lê Thị Liên</t>
  </si>
  <si>
    <t>Nguyễn Thị Liên Huê</t>
  </si>
  <si>
    <t>Thái Thị Hà</t>
  </si>
  <si>
    <t>Nguyễn Văn Mọi</t>
  </si>
  <si>
    <t>Lê Thị Viếng</t>
  </si>
  <si>
    <t>Trần Văn Tiếng</t>
  </si>
  <si>
    <t>Trịnh Văn Nhẩn</t>
  </si>
  <si>
    <t>Đoàn Văn Bưng</t>
  </si>
  <si>
    <t>Nguyễn Thị Ngọc Hoa</t>
  </si>
  <si>
    <t>Nguyễn Văn Được</t>
  </si>
  <si>
    <t>Nguyễn Thị Tuyết Mai</t>
  </si>
  <si>
    <t>Phan Quốc Thắng</t>
  </si>
  <si>
    <t>Phan Thiị Tấn Anh</t>
  </si>
  <si>
    <t>Nguyễn Nhựt Tiến</t>
  </si>
  <si>
    <t>Huỳnh Thị Tài</t>
  </si>
  <si>
    <t>Phan Công Uẩn</t>
  </si>
  <si>
    <t>Chung Văn Búng</t>
  </si>
  <si>
    <t>Lê Thị Dồi</t>
  </si>
  <si>
    <t>Huỳnh Văn Lạc</t>
  </si>
  <si>
    <t>Lê Văn Lon</t>
  </si>
  <si>
    <t>Nguyễn Thị Kim Anh</t>
  </si>
  <si>
    <t>Nguyễn Thị Trừ</t>
  </si>
  <si>
    <t>Nguyễn Triệu Hoàng</t>
  </si>
  <si>
    <t>Nguyễn Thị Mạnh</t>
  </si>
  <si>
    <t>Nguễn Văn Kênh</t>
  </si>
  <si>
    <t>Nguyễn Văn Tâm</t>
  </si>
  <si>
    <t>Nguyễn Thị Bia</t>
  </si>
  <si>
    <t>Trần Thị Nang</t>
  </si>
  <si>
    <t>Ngô Thiị Lệ</t>
  </si>
  <si>
    <t>Nguyễn Thị Hoa</t>
  </si>
  <si>
    <t>Lê Thị Phấn</t>
  </si>
  <si>
    <t>Lê Thị Hằng</t>
  </si>
  <si>
    <t>Nguyễn Văn Nguyên</t>
  </si>
  <si>
    <t>Nguyễn Văn Lâm</t>
  </si>
  <si>
    <t>Nguyễn Văn Cu</t>
  </si>
  <si>
    <t>Nguyễn Thị Kim Phượng</t>
  </si>
  <si>
    <t>Phan Văn Đạt Út</t>
  </si>
  <si>
    <t>Phan Văn Lình</t>
  </si>
  <si>
    <t>Nguyễn Thị Thối</t>
  </si>
  <si>
    <t>Lê Văn Hòa</t>
  </si>
  <si>
    <t>Phạm Hồng Nhung</t>
  </si>
  <si>
    <t>Lê Thị Bỉ</t>
  </si>
  <si>
    <t>Lê Thị Sáu</t>
  </si>
  <si>
    <t>Trần Thanh Hồng</t>
  </si>
  <si>
    <t>Nguyễn Văn Hùm</t>
  </si>
  <si>
    <t>Nguyễn Thị Phượng</t>
  </si>
  <si>
    <t>Huỳnh Thị Lượm</t>
  </si>
  <si>
    <t>Nguyễn Minh Tâm</t>
  </si>
  <si>
    <t>Lê Tấn Tài</t>
  </si>
  <si>
    <t>Võ Hữu Phước</t>
  </si>
  <si>
    <t>Trần Thanh Beo</t>
  </si>
  <si>
    <t>Trần Văn Dũng</t>
  </si>
  <si>
    <t>Lê Thị Rẻn</t>
  </si>
  <si>
    <t>Trương Văn Tấn</t>
  </si>
  <si>
    <t>Nguyễn Văn Dũng</t>
  </si>
  <si>
    <t>Kiều Công Tiến</t>
  </si>
  <si>
    <t>Trần Thị Kim Loan</t>
  </si>
  <si>
    <t>Trần Văn Ngoan</t>
  </si>
  <si>
    <t>Võ Văn Bẹ</t>
  </si>
  <si>
    <t>Huỳnh Thị Tiết</t>
  </si>
  <si>
    <t>Nguyễn Thị Huy</t>
  </si>
  <si>
    <t>Trương Thị Biết</t>
  </si>
  <si>
    <t>Huỳnh Văn Na</t>
  </si>
  <si>
    <t>Nguyễn Thị Lợi</t>
  </si>
  <si>
    <t>Nguyễn Văn Lý</t>
  </si>
  <si>
    <t>Nguyễn Văn Thạnh</t>
  </si>
  <si>
    <t>Huỳnh Văn Trắng</t>
  </si>
  <si>
    <t>Nguyễn Văn Cường</t>
  </si>
  <si>
    <t>Huỳnh Ngọc Nen</t>
  </si>
  <si>
    <t>Nguyễn Thanh Phụ</t>
  </si>
  <si>
    <t>Võ Thanh Dương</t>
  </si>
  <si>
    <t>Dương Văn Lái</t>
  </si>
  <si>
    <t>Nguyễn Thị Lệ Kiêu</t>
  </si>
  <si>
    <t>Trần Phát Đạt</t>
  </si>
  <si>
    <t>Nguyễn Văn Vàng</t>
  </si>
  <si>
    <t>Lữ Văn Tho</t>
  </si>
  <si>
    <t>Nguyễn Thị Hảo</t>
  </si>
  <si>
    <t>Lữ văn Hai</t>
  </si>
  <si>
    <t>Lê Minh Thông</t>
  </si>
  <si>
    <t>Võ Vũ Linh</t>
  </si>
  <si>
    <t>Lê Thị Phương Linh</t>
  </si>
  <si>
    <t>Ngô Thúy Phượng</t>
  </si>
  <si>
    <t>Nguyễn Thị Trang</t>
  </si>
  <si>
    <t>Nguyễn Văn Út Nhị</t>
  </si>
  <si>
    <t>Huỳnh Thị Tuyết Mai</t>
  </si>
  <si>
    <t>Nguyễn Văn Thương</t>
  </si>
  <si>
    <t>Trương Văn Kềm</t>
  </si>
  <si>
    <t>Nguyễn Thanh Phong</t>
  </si>
  <si>
    <t>Cam Thị Diện</t>
  </si>
  <si>
    <t>Phạm Phước Hòa</t>
  </si>
  <si>
    <t>Nguyễn Thị Bế</t>
  </si>
  <si>
    <t>Trương Văn Nghĩa</t>
  </si>
  <si>
    <t>Trương Văn Lành</t>
  </si>
  <si>
    <t>Huỳnh Văn Nửa</t>
  </si>
  <si>
    <t>Nguyễn Thị Ga</t>
  </si>
  <si>
    <t>Nguyễn Minh Tùng</t>
  </si>
  <si>
    <t>Nguyễn Thị Mai</t>
  </si>
  <si>
    <t>Nguyễn Thị Thoại</t>
  </si>
  <si>
    <t>Huỳnh Thị Duyên</t>
  </si>
  <si>
    <t>Nguyễn Văn Mỹ Anh</t>
  </si>
  <si>
    <t>Nguyễn Thị Thẩm</t>
  </si>
  <si>
    <t>Đào Thị Hiệp</t>
  </si>
  <si>
    <t>Nguyễn Thanh Tùng</t>
  </si>
  <si>
    <t>Nguyễn Thị Môn</t>
  </si>
  <si>
    <t>Võ Bích Phương</t>
  </si>
  <si>
    <t>Phạm Thành Phước</t>
  </si>
  <si>
    <t>Trương Thị Ngọc Thu</t>
  </si>
  <si>
    <t>Huỳnh Văn Thắng</t>
  </si>
  <si>
    <t>Nguyễn Thị Nem</t>
  </si>
  <si>
    <t>Nguyễn Hườn Quốc</t>
  </si>
  <si>
    <t>Nguyễn Văn Thuương</t>
  </si>
  <si>
    <t>Đỗ Thị Kim Thảo</t>
  </si>
  <si>
    <t>Huỳnh Thị Dung</t>
  </si>
  <si>
    <t>Nguyễn Văn Thọ</t>
  </si>
  <si>
    <t>Trần Thị Ngọc Liên</t>
  </si>
  <si>
    <t>Nguyễn Phục Nghiệp</t>
  </si>
  <si>
    <t>Nguyễn Thị Hiệp</t>
  </si>
  <si>
    <t>Phan Tấn Phú</t>
  </si>
  <si>
    <t>Nguyễn Thanh Tao</t>
  </si>
  <si>
    <t>Huỳnh Văn Khi</t>
  </si>
  <si>
    <t>Trần Quang Bảo</t>
  </si>
  <si>
    <t>Nguyễn Thị Bé</t>
  </si>
  <si>
    <t>Nguyễn Văn Dí</t>
  </si>
  <si>
    <t>Nguyễn Văn Nhị</t>
  </si>
  <si>
    <t>Cao Phước Diễm</t>
  </si>
  <si>
    <t>Nguyễn Thị Ngọc Điệp</t>
  </si>
  <si>
    <t>Lý Văn Đở</t>
  </si>
  <si>
    <t>Nguyễn Văn Ngọt</t>
  </si>
  <si>
    <t>Nguyễn Thị Yến</t>
  </si>
  <si>
    <t>Lê Văn Phiên</t>
  </si>
  <si>
    <t>Trần Thị Hiền</t>
  </si>
  <si>
    <t>Nguyễn Văn Mẩm</t>
  </si>
  <si>
    <t>Hồng Văn Thắm</t>
  </si>
  <si>
    <t>Trần Văn Hổ</t>
  </si>
  <si>
    <t>Nguyễn Hữu Thành</t>
  </si>
  <si>
    <t>Nguyễn Văn Nhạn</t>
  </si>
  <si>
    <t>Lê Phước Hải</t>
  </si>
  <si>
    <t>Huỳnh Hữu Bé</t>
  </si>
  <si>
    <t>Nguyễn Thị Trung Đông</t>
  </si>
  <si>
    <t>Lý Thị Thép</t>
  </si>
  <si>
    <t>Phan Văn Thạch</t>
  </si>
  <si>
    <t>Lê Văn Tài</t>
  </si>
  <si>
    <t>Trần Văn Hứa</t>
  </si>
  <si>
    <t>Nguyễn Văn Sáng</t>
  </si>
  <si>
    <t>Đoàn Thị Kim Chi</t>
  </si>
  <si>
    <t>Đỗ Ngọc Tròn</t>
  </si>
  <si>
    <t>Trần Thị Ánh</t>
  </si>
  <si>
    <t>Lê Thị Đởm</t>
  </si>
  <si>
    <t>Lê Phước Điện</t>
  </si>
  <si>
    <t>Bùi Thanh Trà</t>
  </si>
  <si>
    <t>Lê Thị E</t>
  </si>
  <si>
    <t>Lê Thị Lành</t>
  </si>
  <si>
    <t>Phạm Văn Sang</t>
  </si>
  <si>
    <t>Nguyễn Văn Đải</t>
  </si>
  <si>
    <t>Nguyễn Thị Ba</t>
  </si>
  <si>
    <t>Cao Thanh Minh</t>
  </si>
  <si>
    <t>Đặng Văn Thương</t>
  </si>
  <si>
    <t>Quan Tấn Ẩn</t>
  </si>
  <si>
    <t>Đặng Hoàng Tùng</t>
  </si>
  <si>
    <t>Cao Hồng Phúc</t>
  </si>
  <si>
    <t>Cao Văn Hiền</t>
  </si>
  <si>
    <t>Phạm Thị Lùng</t>
  </si>
  <si>
    <t>Huỳnh Văn Dứt</t>
  </si>
  <si>
    <t>Nguyễn Thị Chanh</t>
  </si>
  <si>
    <t>Lê Văn Khiết</t>
  </si>
  <si>
    <t>Nguyễn Thị Cẩm</t>
  </si>
  <si>
    <t>Nguyễn Văn Bé</t>
  </si>
  <si>
    <t>Nguyễn Tấn Liệp</t>
  </si>
  <si>
    <t>Võ Văn Ba</t>
  </si>
  <si>
    <t>Phạm Thị Hồng</t>
  </si>
  <si>
    <t>Nguyễn Thanh Bình</t>
  </si>
  <si>
    <t>Quách Văn Cường</t>
  </si>
  <si>
    <t>Võ Thành Công</t>
  </si>
  <si>
    <t>Nguyễn Văn Hậu</t>
  </si>
  <si>
    <t>Võ Ngọc Trai</t>
  </si>
  <si>
    <t>Thái Ngọc Anh</t>
  </si>
  <si>
    <t>Bạch Thanh Bình</t>
  </si>
  <si>
    <t>Nguyễn Văn Bưởi</t>
  </si>
  <si>
    <t>Nguyễn Văn Hận</t>
  </si>
  <si>
    <t>Nguyễn Thị Ánh</t>
  </si>
  <si>
    <t>Huỳnh Thị Nhậm</t>
  </si>
  <si>
    <t>Phạm Văn Bình</t>
  </si>
  <si>
    <t>Nguyễn Văn Y</t>
  </si>
  <si>
    <t>Trần Thị Sen</t>
  </si>
  <si>
    <t>Nguyễn Hồng Cạn</t>
  </si>
  <si>
    <t>Phùng Đồng Hiệp</t>
  </si>
  <si>
    <t>Nguyễn Văn Hòn Lớn</t>
  </si>
  <si>
    <t>Mai Thị Thu Vân</t>
  </si>
  <si>
    <t xml:space="preserve">           Người lập danh sách</t>
  </si>
  <si>
    <t xml:space="preserve">                               TM.ỦY BAN NHÂN DÂN XÃ</t>
  </si>
  <si>
    <t xml:space="preserve">               CHỦ TỊCH</t>
  </si>
  <si>
    <t xml:space="preserve">           Đinh Thị Bích Hạnh</t>
  </si>
  <si>
    <t xml:space="preserve">                                                                       THỦ TRƯỞNG ĐƠN VỊ</t>
  </si>
  <si>
    <t xml:space="preserve">         Người lập danh sách</t>
  </si>
  <si>
    <t>Người lập danh sách</t>
  </si>
  <si>
    <t xml:space="preserve">              THỦ TRƯỞNG ĐƠN VỊ</t>
  </si>
  <si>
    <t>Năm rà soát: năm 2022</t>
  </si>
  <si>
    <t xml:space="preserve">                                                         Long Giang, ngày 20 tháng 10 năm 2022</t>
  </si>
  <si>
    <t>Hộ 4606</t>
  </si>
  <si>
    <t>Nhân khẩu16415</t>
  </si>
  <si>
    <t>Nhân khẩu1561</t>
  </si>
  <si>
    <t>Nhân khẩu2112</t>
  </si>
  <si>
    <t>Nhân khẩu 1629</t>
  </si>
  <si>
    <t>Hộ 508</t>
  </si>
  <si>
    <t>Nhân khẩu1930</t>
  </si>
  <si>
    <t>Hộ 334</t>
  </si>
  <si>
    <t>Nhân khẩu1173</t>
  </si>
  <si>
    <t>Hộ 253</t>
  </si>
  <si>
    <t>Nhân khẩu 951</t>
  </si>
  <si>
    <t>Hộ 129</t>
  </si>
  <si>
    <t>Nhân khẩu 490</t>
  </si>
  <si>
    <t>Nhân khẩu 2587</t>
  </si>
  <si>
    <t>Hộ 423</t>
  </si>
  <si>
    <t>Nhân khẩu 1542</t>
  </si>
  <si>
    <t>Nhân khẩu 2440</t>
  </si>
  <si>
    <t xml:space="preserve">                                                         Long Giang, ngày 20  tháng 10 năm 2022</t>
  </si>
  <si>
    <t xml:space="preserve"> UBND HUYỆN CHỢ MỚI</t>
  </si>
  <si>
    <t>CỘNG HOÀ XÃ HỘI CHỦ NGHĨA VIỆT NAM</t>
  </si>
  <si>
    <t>UBND XÃ LONG GIANG</t>
  </si>
  <si>
    <t>Độc lập - Tự do - Hạnh phúc</t>
  </si>
  <si>
    <t>DANH SÁCH HỘ CẬN  NGHÈO</t>
  </si>
  <si>
    <t>Năm 2022</t>
  </si>
  <si>
    <t>STT</t>
  </si>
  <si>
    <t>STT 
Nhân khẩu</t>
  </si>
  <si>
    <t>Họ và tên chủ hộ</t>
  </si>
  <si>
    <t>Năm sinh</t>
  </si>
  <si>
    <t>Địa chỉ</t>
  </si>
  <si>
    <t>Quan hệ</t>
  </si>
  <si>
    <t xml:space="preserve">Nam </t>
  </si>
  <si>
    <t>Nữ</t>
  </si>
  <si>
    <t>Phan Văn Đạt Út</t>
  </si>
  <si>
    <t>ấp Long Hòa</t>
  </si>
  <si>
    <t>chủ hộ</t>
  </si>
  <si>
    <t>Nguyễn Văn Cu</t>
  </si>
  <si>
    <t>Lương Thị Thu Vân</t>
  </si>
  <si>
    <t>vợ</t>
  </si>
  <si>
    <t>Nguyễn Đức Vi</t>
  </si>
  <si>
    <t>30/11/2010</t>
  </si>
  <si>
    <t>cháu</t>
  </si>
  <si>
    <t>Nguyễn Văn Khuya Em</t>
  </si>
  <si>
    <t>con</t>
  </si>
  <si>
    <t>Nguyễn Văn Khuya Anh</t>
  </si>
  <si>
    <t>16/5/1985</t>
  </si>
  <si>
    <t xml:space="preserve">Nguyễn Ngọc Khánh </t>
  </si>
  <si>
    <t>Nguyễn Văn Lâm</t>
  </si>
  <si>
    <t>Ấp Long Hòa</t>
  </si>
  <si>
    <t>Võ Thị Quí</t>
  </si>
  <si>
    <t>Nguyễn Bảo Quốc</t>
  </si>
  <si>
    <t>26/1/2004</t>
  </si>
  <si>
    <t>Nguyễn Văn Nguyên</t>
  </si>
  <si>
    <t>Ngô Thị Thu Vân</t>
  </si>
  <si>
    <t>Nguyễn Văn  Nhiều Anh</t>
  </si>
  <si>
    <t>Nguyễn Văn Nhiều Em</t>
  </si>
  <si>
    <t>19/7/1993</t>
  </si>
  <si>
    <t>Nguyễn Thanh Sang</t>
  </si>
  <si>
    <t>18/10/2006</t>
  </si>
  <si>
    <t>Nguyễn Thị Kim Phượng</t>
  </si>
  <si>
    <t>Nguyễn Thị Hồng Thắm</t>
  </si>
  <si>
    <t>1958</t>
  </si>
  <si>
    <t>chủ hộ</t>
  </si>
  <si>
    <t>Nguyễn Văn Đình</t>
  </si>
  <si>
    <t>1981</t>
  </si>
  <si>
    <t>1970</t>
  </si>
  <si>
    <t>1979</t>
  </si>
  <si>
    <t>Dương Thanh Mỹ</t>
  </si>
  <si>
    <t>26/12/1980</t>
  </si>
  <si>
    <t>chồng</t>
  </si>
  <si>
    <t>Dương Thị Hồng Lụa</t>
  </si>
  <si>
    <t>29/03/2004</t>
  </si>
  <si>
    <t>Dương Chí Cường</t>
  </si>
  <si>
    <t>23/9/2005</t>
  </si>
  <si>
    <t>1952</t>
  </si>
  <si>
    <t>Hồ Thanh Tùng</t>
  </si>
  <si>
    <t>1984</t>
  </si>
  <si>
    <t>Hồ Kim Nương</t>
  </si>
  <si>
    <t>06/12/2008</t>
  </si>
  <si>
    <t>1956</t>
  </si>
  <si>
    <t>Võ Văn Mứt</t>
  </si>
  <si>
    <t>1955</t>
  </si>
  <si>
    <t>Trịnh Văn Thành</t>
  </si>
  <si>
    <t>13/11/2005</t>
  </si>
  <si>
    <t>1961</t>
  </si>
  <si>
    <t>Trần Thanh Bạch</t>
  </si>
  <si>
    <t>1993</t>
  </si>
  <si>
    <t>Trần Thị Kim Ngọc</t>
  </si>
  <si>
    <t>25/6/2013</t>
  </si>
  <si>
    <t>Trần Thanh Tuấn Huỳnh</t>
  </si>
  <si>
    <t>08/10/2011</t>
  </si>
  <si>
    <t>24/11/1950</t>
  </si>
  <si>
    <t>Ngô Thị Huệ Anh</t>
  </si>
  <si>
    <t>1973</t>
  </si>
  <si>
    <t>Phan Thanh Vân</t>
  </si>
  <si>
    <t>1995</t>
  </si>
  <si>
    <t>Phan Quốc Uy</t>
  </si>
  <si>
    <t>1996</t>
  </si>
  <si>
    <t>Ấp Long Thuận</t>
  </si>
  <si>
    <t>Nguyễn Thị Thu Hà</t>
  </si>
  <si>
    <t>29/10/1958</t>
  </si>
  <si>
    <t>Hồ Phước Thiện</t>
  </si>
  <si>
    <t>1985</t>
  </si>
  <si>
    <t>Hồ Thị Kim Duyên</t>
  </si>
  <si>
    <t>1987</t>
  </si>
  <si>
    <t>Hồ Thanh Hiền</t>
  </si>
  <si>
    <t>1990</t>
  </si>
  <si>
    <t>Nguyễn Thị Bích Huyền</t>
  </si>
  <si>
    <t>2008</t>
  </si>
  <si>
    <t>01/01/1980</t>
  </si>
  <si>
    <t>Lê Thị Thi</t>
  </si>
  <si>
    <t>01/01/1982</t>
  </si>
  <si>
    <t>Nguyễn Minh Nhựt</t>
  </si>
  <si>
    <t>01/01/2004</t>
  </si>
  <si>
    <t>Nguyễn Minh Pháp</t>
  </si>
  <si>
    <t>01/01/2008</t>
  </si>
  <si>
    <t>1978</t>
  </si>
  <si>
    <t>Nguyễn Thị Minh Tâm</t>
  </si>
  <si>
    <t>11/8/1988</t>
  </si>
  <si>
    <t>Lê Thị Kim Ngân</t>
  </si>
  <si>
    <t>20/8/2006</t>
  </si>
  <si>
    <t>Lê Tấn Phát</t>
  </si>
  <si>
    <t>24/4/2012</t>
  </si>
  <si>
    <t>29/6/1999</t>
  </si>
  <si>
    <t>Võ Thị Ngọc Hà</t>
  </si>
  <si>
    <t>18/5/1999</t>
  </si>
  <si>
    <t>Võ Trung Kiệt</t>
  </si>
  <si>
    <t>02/6/2020</t>
  </si>
  <si>
    <t>Trần Thị Ngọt</t>
  </si>
  <si>
    <t>1976</t>
  </si>
  <si>
    <t>2004</t>
  </si>
  <si>
    <t>Trần Thị Cẩm Ly</t>
  </si>
  <si>
    <t>15/01/1960</t>
  </si>
  <si>
    <t>Võ Thị Bích Thùy</t>
  </si>
  <si>
    <t>06/03/2002</t>
  </si>
  <si>
    <t>1975</t>
  </si>
  <si>
    <t>Bùi Thị Như Thủy</t>
  </si>
  <si>
    <t>17/11/1977</t>
  </si>
  <si>
    <t>Trương Thị Cẩm Thu</t>
  </si>
  <si>
    <t>06/5/2005</t>
  </si>
  <si>
    <t>Trương Văn Thắng</t>
  </si>
  <si>
    <t>21/8/2009</t>
  </si>
  <si>
    <t>Trương Thắng Lợi</t>
  </si>
  <si>
    <t>03/7/2019</t>
  </si>
  <si>
    <t>1977</t>
  </si>
  <si>
    <t>Nguyễn Thị Hoài Thương</t>
  </si>
  <si>
    <t>07/7/2000</t>
  </si>
  <si>
    <t>Nguyễn Tuấn Kiệt</t>
  </si>
  <si>
    <t>18/02/2003</t>
  </si>
  <si>
    <t>10/10/1990</t>
  </si>
  <si>
    <t>Phạm Thị Liễu</t>
  </si>
  <si>
    <t>09/6/1994</t>
  </si>
  <si>
    <t>Kiều Anh Thư</t>
  </si>
  <si>
    <t>12/02/2013</t>
  </si>
  <si>
    <t>Kiều An Tuấn</t>
  </si>
  <si>
    <t>19/10/2019</t>
  </si>
  <si>
    <t>Đoàn Thị Lang</t>
  </si>
  <si>
    <t>Trần Thị Thúy Vân</t>
  </si>
  <si>
    <t>06/4/2005</t>
  </si>
  <si>
    <t>ấp Long Mỹ 1</t>
  </si>
  <si>
    <t>Nguyễn Thị Kim Phương</t>
  </si>
  <si>
    <t>Nguyễn Thanh Tiến</t>
  </si>
  <si>
    <t>Võ Thanh  Dương</t>
  </si>
  <si>
    <t>Nguyễn Thị Tho</t>
  </si>
  <si>
    <t>20/8/1987</t>
  </si>
  <si>
    <t>Võ Quang Vinh</t>
  </si>
  <si>
    <t>30/8/2006</t>
  </si>
  <si>
    <t>Võ Thị Mai Hoa</t>
  </si>
  <si>
    <t>Võ Thị Cẩm Nhu</t>
  </si>
  <si>
    <t>Nguyễn Thị Lệ Kiều</t>
  </si>
  <si>
    <t>Trần Đăng Khoa</t>
  </si>
  <si>
    <t>15/8/2005</t>
  </si>
  <si>
    <t>Ấp Long Mỹ 1</t>
  </si>
  <si>
    <t>Trần Thị Năm</t>
  </si>
  <si>
    <t>Huỳnh Ngọc Nen</t>
  </si>
  <si>
    <t>Nguyễn Thị Kiều</t>
  </si>
  <si>
    <t>Huỳnh Ngọc  Vũ</t>
  </si>
  <si>
    <t>Huỳnh Ngọc Hải</t>
  </si>
  <si>
    <t>Nguyễn Văn Cường</t>
  </si>
  <si>
    <t>Nguyễn Văn Hị</t>
  </si>
  <si>
    <t>13/05/1992</t>
  </si>
  <si>
    <t>Nguyễn Thị Thuỷ Tiên</t>
  </si>
  <si>
    <t>Phạm Thị Sắn</t>
  </si>
  <si>
    <t>16/11/2010</t>
  </si>
  <si>
    <t>Nguyễn Văn Duy</t>
  </si>
  <si>
    <t>29/05/2020</t>
  </si>
  <si>
    <t>Huỳnh Văn Trắng</t>
  </si>
  <si>
    <t>Huỳnh Văn Minh</t>
  </si>
  <si>
    <t>Huỳnh Như Ngọc</t>
  </si>
  <si>
    <t>Nguyễn Văn Thạnh</t>
  </si>
  <si>
    <t>Trương Thị Thu Hương</t>
  </si>
  <si>
    <t>Nguyễn Văn Kiên</t>
  </si>
  <si>
    <t>Nguyễn Thị Ngọc Ngà</t>
  </si>
  <si>
    <t>17/12/2009</t>
  </si>
  <si>
    <t>Nguyễn Văn Lý</t>
  </si>
  <si>
    <t>25/9/1979</t>
  </si>
  <si>
    <t>Huỳnh Thị Kim Yến</t>
  </si>
  <si>
    <t>Nguyễn Nhật Quí</t>
  </si>
  <si>
    <t>16/9/2007</t>
  </si>
  <si>
    <t>Nguyễn Thị Thúy Huyền</t>
  </si>
  <si>
    <t>24/9/2009</t>
  </si>
  <si>
    <t>Nguyễn Văn Hiếu</t>
  </si>
  <si>
    <t>Nguyễn Thị Lợi</t>
  </si>
  <si>
    <t>Nguyễn Bảo Châu</t>
  </si>
  <si>
    <t>Huỳnh   Văn Na</t>
  </si>
  <si>
    <t>Lý Thị Kim Sang</t>
  </si>
  <si>
    <t>Huỳnh Thị Mai</t>
  </si>
  <si>
    <t>Trương Thị Biết</t>
  </si>
  <si>
    <t>Lăng Phước Hồng</t>
  </si>
  <si>
    <t>Lăng Văn Hữu</t>
  </si>
  <si>
    <t>24/6/1953</t>
  </si>
  <si>
    <t>Trần Ngọc Bảo Trân</t>
  </si>
  <si>
    <t>Trần Ngọc Nhã Trân</t>
  </si>
  <si>
    <t>Nguyễn Vũ Phương</t>
  </si>
  <si>
    <t>Nguyễn Phương Nguyên</t>
  </si>
  <si>
    <t>Huỳnh Thị Tiết</t>
  </si>
  <si>
    <t>Nguyễn Văn Suốt</t>
  </si>
  <si>
    <t>14/11/2006</t>
  </si>
  <si>
    <t>Nguyễn Ngọc Phương</t>
  </si>
  <si>
    <t>Võ Thị lắm</t>
  </si>
  <si>
    <t>Nguyễn Ngọc Lợi</t>
  </si>
  <si>
    <t>27/7/2012</t>
  </si>
  <si>
    <t>Nguyễn Văn Rực</t>
  </si>
  <si>
    <t>1965</t>
  </si>
  <si>
    <t>Dương Văn Lái</t>
  </si>
  <si>
    <t>Huỳnh Thị Kim Loan</t>
  </si>
  <si>
    <t>Dương Văn Tâm</t>
  </si>
  <si>
    <t>Dương Thúy Huỳnh</t>
  </si>
  <si>
    <t>26/09/2001</t>
  </si>
  <si>
    <t>Nguyễn Thanh Tiền</t>
  </si>
  <si>
    <t>Dương An Thạch</t>
  </si>
  <si>
    <t>Dương Thanh Trúc</t>
  </si>
  <si>
    <t>Đặng Thị Cẩm</t>
  </si>
  <si>
    <t>1963</t>
  </si>
  <si>
    <t>Trần Văn Huấn</t>
  </si>
  <si>
    <t>Ấp Long Quới</t>
  </si>
  <si>
    <t>Dương Thị Hưởn</t>
  </si>
  <si>
    <t>1937</t>
  </si>
  <si>
    <t>mẹ</t>
  </si>
  <si>
    <t>Lê Thị Phượng Loan</t>
  </si>
  <si>
    <t>2002</t>
  </si>
  <si>
    <t>Lê Thị Việt Trinh</t>
  </si>
  <si>
    <t>1992</t>
  </si>
  <si>
    <t>Võ Thúy An</t>
  </si>
  <si>
    <t>2010</t>
  </si>
  <si>
    <t>Võ Mỹ Tiên</t>
  </si>
  <si>
    <t>2014</t>
  </si>
  <si>
    <t>Châu Kim Hồng</t>
  </si>
  <si>
    <t>1991</t>
  </si>
  <si>
    <t>Lê Tâm Nghi</t>
  </si>
  <si>
    <t>2016</t>
  </si>
  <si>
    <t>Lê Minh Thức</t>
  </si>
  <si>
    <t>27/01/2021</t>
  </si>
  <si>
    <t>Huỳnh Thị Kim Quyên</t>
  </si>
  <si>
    <t>Lữ Thị Mỹ Hiền</t>
  </si>
  <si>
    <t>21/12/2012</t>
  </si>
  <si>
    <t>Lữ Thi Như Ý</t>
  </si>
  <si>
    <t>30/5/2017</t>
  </si>
  <si>
    <t>Lữ Văn Hai</t>
  </si>
  <si>
    <t>Hồ Thị Huyến</t>
  </si>
  <si>
    <t>1942</t>
  </si>
  <si>
    <t>Nguyễn Thị Hiền</t>
  </si>
  <si>
    <t>1983</t>
  </si>
  <si>
    <t>Nguyễn Ngọc Tường Vi</t>
  </si>
  <si>
    <t>24/2/2010</t>
  </si>
  <si>
    <t>Nguyễn Văn Bưởi</t>
  </si>
  <si>
    <t>Ấp Long Thành</t>
  </si>
  <si>
    <t>Nguyễn Đức Thắng</t>
  </si>
  <si>
    <t>26/1/1998</t>
  </si>
  <si>
    <t>Nguyễn Phú Lợi</t>
  </si>
  <si>
    <t>30/12/2005</t>
  </si>
  <si>
    <t>Nguyễn Thị Diễm Châu</t>
  </si>
  <si>
    <t>18/12/2010</t>
  </si>
  <si>
    <t>30/8/1983</t>
  </si>
  <si>
    <t>Nguyễn Thị Bích Thu</t>
  </si>
  <si>
    <t>30/1/2004</t>
  </si>
  <si>
    <t>Nguyễn Văn Thượng</t>
  </si>
  <si>
    <t>13/4/1955</t>
  </si>
  <si>
    <t>Nguyễn Phú Trung</t>
  </si>
  <si>
    <t>Nguyễn Trung Thành</t>
  </si>
  <si>
    <t>04/01/1984</t>
  </si>
  <si>
    <t xml:space="preserve">Trương Văn Kiềm </t>
  </si>
  <si>
    <t>Phạm Thị Mà</t>
  </si>
  <si>
    <t>1967</t>
  </si>
  <si>
    <t>Trương Thị Bé Thi</t>
  </si>
  <si>
    <t>Nguyễn Thị Thúy</t>
  </si>
  <si>
    <t>1980</t>
  </si>
  <si>
    <t>Nguyễn Văn Bế</t>
  </si>
  <si>
    <t>05/6/1977</t>
  </si>
  <si>
    <t>29/01/2003</t>
  </si>
  <si>
    <t>Nguyễn Phi Long</t>
  </si>
  <si>
    <t>23/3/2010</t>
  </si>
  <si>
    <t>Cao Thị Diện</t>
  </si>
  <si>
    <t>1960</t>
  </si>
  <si>
    <t>Trịnh Văn Hiền</t>
  </si>
  <si>
    <t>1986</t>
  </si>
  <si>
    <t>Trần Thanh Vinh</t>
  </si>
  <si>
    <t>27/4/2005</t>
  </si>
  <si>
    <t>1968</t>
  </si>
  <si>
    <t>Phạm Ngọc Mỹ</t>
  </si>
  <si>
    <t>em</t>
  </si>
  <si>
    <t>1950</t>
  </si>
  <si>
    <t>Nguyễn Quốc Dũng</t>
  </si>
  <si>
    <t>15/3/1986</t>
  </si>
  <si>
    <t>Huỳnh Thị Lệ Nga</t>
  </si>
  <si>
    <t>Trương Hữu Nhân</t>
  </si>
  <si>
    <t>1989</t>
  </si>
  <si>
    <t>Trương Thị Mỹ Trang</t>
  </si>
  <si>
    <t>04/5/2008</t>
  </si>
  <si>
    <t>22/4/1982</t>
  </si>
  <si>
    <t>Nguyễn Thị Ngọc Huyền</t>
  </si>
  <si>
    <t>23/6/2011</t>
  </si>
  <si>
    <t>Nguyễn Thị Bé Tư</t>
  </si>
  <si>
    <t>Nguyễn Thanh Phương</t>
  </si>
  <si>
    <t>15/8/1987</t>
  </si>
  <si>
    <t>1971</t>
  </si>
  <si>
    <t>Huỳnh Thị Cẩm Tiên</t>
  </si>
  <si>
    <t>21/4/2007</t>
  </si>
  <si>
    <t>Huỳnh Văn Hiếu</t>
  </si>
  <si>
    <t>24/10/2013</t>
  </si>
  <si>
    <t>Huỳnh Hữu Khang</t>
  </si>
  <si>
    <t>31/3/2013</t>
  </si>
  <si>
    <t>Ấp Long Mỹ 2</t>
  </si>
  <si>
    <t>Lê Thị Hà</t>
  </si>
  <si>
    <t>Phạm Thành Tâm</t>
  </si>
  <si>
    <t>Con</t>
  </si>
  <si>
    <t>Phạm Thành Nhã</t>
  </si>
  <si>
    <t>1994</t>
  </si>
  <si>
    <t>Phạm Thành Nhân</t>
  </si>
  <si>
    <t>Bùi Thị Hiền</t>
  </si>
  <si>
    <t>Huỳnh Văn Tiền</t>
  </si>
  <si>
    <t>Huỳnh Văn Dô</t>
  </si>
  <si>
    <t>Nguyễn Minh Đức</t>
  </si>
  <si>
    <t>1953</t>
  </si>
  <si>
    <t>Nguyễn Minh Trung</t>
  </si>
  <si>
    <t>1982</t>
  </si>
  <si>
    <t>Nguyễn Thị Cẩm Tiên</t>
  </si>
  <si>
    <t>2005</t>
  </si>
  <si>
    <t>Trần Thị Thu Xương</t>
  </si>
  <si>
    <t>Trần Thị Cẩm Tú</t>
  </si>
  <si>
    <t>2003</t>
  </si>
  <si>
    <t>Nguyễn Long Quốc</t>
  </si>
  <si>
    <t>Trương Thị Xuân Lan</t>
  </si>
  <si>
    <t>Võ Bích Thừa</t>
  </si>
  <si>
    <t>1951</t>
  </si>
  <si>
    <t>Nguyễn Văn Triều</t>
  </si>
  <si>
    <t>Nguyễn Thị Nở</t>
  </si>
  <si>
    <t>1988</t>
  </si>
  <si>
    <t>Nguyễn Văn Tài</t>
  </si>
  <si>
    <t>Nguyễn Thị Ga</t>
  </si>
  <si>
    <t>Nguyễn Ngọc Ẩn</t>
  </si>
  <si>
    <t>20/2/1986</t>
  </si>
  <si>
    <t>Nguyễn Văn Tuấn</t>
  </si>
  <si>
    <t>17/2/1955</t>
  </si>
  <si>
    <t>chị</t>
  </si>
  <si>
    <t>Huỳnh Thị Duyên</t>
  </si>
  <si>
    <t>Huỳnh Văn Thiện</t>
  </si>
  <si>
    <t>Huỳnh Thị Bích Tuyền</t>
  </si>
  <si>
    <t>15/5/1999</t>
  </si>
  <si>
    <t>Huỳnh Thị Dư</t>
  </si>
  <si>
    <t>Huỳnh Văn Đầy</t>
  </si>
  <si>
    <t>14/11/2003</t>
  </si>
  <si>
    <t>Huỳnh Văn Đặng</t>
  </si>
  <si>
    <t>25/11/2006</t>
  </si>
  <si>
    <t>Nguyễn Minh Tùng</t>
  </si>
  <si>
    <t>Võ Thị Trang</t>
  </si>
  <si>
    <t>Nguyễn Minh Kiệt</t>
  </si>
  <si>
    <t>20/9/2001</t>
  </si>
  <si>
    <t>Nguyễn Thiện Nhân</t>
  </si>
  <si>
    <t>23/08/2014</t>
  </si>
  <si>
    <t>,1982</t>
  </si>
  <si>
    <t>Ấp Long Mỹ 2</t>
  </si>
  <si>
    <t>Huỳnh Thị Như</t>
  </si>
  <si>
    <t>,13/10/2009</t>
  </si>
  <si>
    <t>Bùi Văn Tám</t>
  </si>
  <si>
    <t>Nguyễn Thị Thoại</t>
  </si>
  <si>
    <t>Lê Ngọc Vui</t>
  </si>
  <si>
    <t>27/12/1978</t>
  </si>
  <si>
    <t>con rễ</t>
  </si>
  <si>
    <t>Võ Thị Mỹ Hạnh</t>
  </si>
  <si>
    <t>Lê Đồng Phát</t>
  </si>
  <si>
    <t>dâu</t>
  </si>
  <si>
    <t>Phạm Thị Bích Diệp</t>
  </si>
  <si>
    <t>Trần Thị Ngọc Liên</t>
  </si>
  <si>
    <t>Ấp Long Phú</t>
  </si>
  <si>
    <t>Trần Thị Ngọc  Ý</t>
  </si>
  <si>
    <t>Trần Thị Huỳnh Như</t>
  </si>
  <si>
    <t>Trần Thị Như Quỳnh</t>
  </si>
  <si>
    <t>Nguyễn Hườn Quốc</t>
  </si>
  <si>
    <t>Trần Văn Hửu</t>
  </si>
  <si>
    <t>Võ Thị Mạnh</t>
  </si>
  <si>
    <t>20/09/1947</t>
  </si>
  <si>
    <t>Trần Văn Cường</t>
  </si>
  <si>
    <t>17/1/1977</t>
  </si>
  <si>
    <t>Trịnh Thị Dạ Thảo</t>
  </si>
  <si>
    <t>Nguyễn Thị Thắm</t>
  </si>
  <si>
    <t>Trần Quang Đạt</t>
  </si>
  <si>
    <t>Trần Ngọc Thu</t>
  </si>
  <si>
    <t>28/12/2013</t>
  </si>
  <si>
    <t>Đỗ Thị Kim Thảo</t>
  </si>
  <si>
    <t>Đỗ Văn Long</t>
  </si>
  <si>
    <t>Đỗ Văn Phương</t>
  </si>
  <si>
    <t>Nguyễn Phục Nghiệp</t>
  </si>
  <si>
    <t>Nguyễn Phục Dược</t>
  </si>
  <si>
    <t>Nguyễn Phục Hồi</t>
  </si>
  <si>
    <t>Nguyễn Thị  Thu Vân</t>
  </si>
  <si>
    <t>Huỳnh Văn Thắng</t>
  </si>
  <si>
    <t>Phạm Thị Kiều Tiên</t>
  </si>
  <si>
    <t>Huỳnh Thị Tuyết Vân</t>
  </si>
  <si>
    <t>Huỳnh Thanh Hải</t>
  </si>
  <si>
    <t>22/03/2009</t>
  </si>
  <si>
    <t>Huỳnh Thanh Hà</t>
  </si>
  <si>
    <t>Trương Thị Ngọc  Thu</t>
  </si>
  <si>
    <t>Lê Văn Phẩm</t>
  </si>
  <si>
    <t>Lê Văn Thuận</t>
  </si>
  <si>
    <t>Trương Hoài  Hận</t>
  </si>
  <si>
    <t>Lê  Ngọc Cát Tường</t>
  </si>
  <si>
    <t>Nguyễn Thị Ngọc Giàu</t>
  </si>
  <si>
    <t>Phạm Thị Tuyết Nhi</t>
  </si>
  <si>
    <t>25/02/2016</t>
  </si>
  <si>
    <t>Phan Văn Nghĩa</t>
  </si>
  <si>
    <t>06/9/2017</t>
  </si>
  <si>
    <t>1959</t>
  </si>
  <si>
    <t>Nguyễn Thị Mười</t>
  </si>
  <si>
    <t>1966</t>
  </si>
  <si>
    <t>Ấp Long Thạnh 1</t>
  </si>
  <si>
    <t>Nguyễn Thị Kim Loan</t>
  </si>
  <si>
    <t>1972</t>
  </si>
  <si>
    <t>Lê Thị Kim Cương</t>
  </si>
  <si>
    <t>02/8/2006</t>
  </si>
  <si>
    <t>Lê Hồng Châu</t>
  </si>
  <si>
    <t>Lê Tuấn Anh</t>
  </si>
  <si>
    <t>Lê Hồng Thanh Ngân</t>
  </si>
  <si>
    <t>05/4/2016</t>
  </si>
  <si>
    <t>Hồng Thị Nết</t>
  </si>
  <si>
    <t>1954</t>
  </si>
  <si>
    <t>Nguyễn Thị Rãnh</t>
  </si>
  <si>
    <t>Trần Quốc Khánh</t>
  </si>
  <si>
    <t>Trần Quốc Huy</t>
  </si>
  <si>
    <t>2019</t>
  </si>
  <si>
    <t>Trần Thị Tường Vy</t>
  </si>
  <si>
    <t>2017</t>
  </si>
  <si>
    <t>Tống Thị Đèo</t>
  </si>
  <si>
    <t>Nguyễn Hữu Luân</t>
  </si>
  <si>
    <t>1945</t>
  </si>
  <si>
    <t>Lê Thị Cà Tuốl</t>
  </si>
  <si>
    <t>Huỳnh Thị Kim Ngân</t>
  </si>
  <si>
    <t>Lê Thị Gia Hân</t>
  </si>
  <si>
    <t>25/11/2015</t>
  </si>
  <si>
    <t>Lê Nguyễn Gia Tường</t>
  </si>
  <si>
    <t>Lư Thị Ngọc Điệp</t>
  </si>
  <si>
    <t>28/9/1982</t>
  </si>
  <si>
    <t>Lê Nguyễn Hồng Ngọc</t>
  </si>
  <si>
    <t>05/5/2006</t>
  </si>
  <si>
    <t>Lê Nguyễn Ngọc Hà</t>
  </si>
  <si>
    <t>07/11/2011</t>
  </si>
  <si>
    <t>Lê Nguyễn Hồng Anh</t>
  </si>
  <si>
    <t>17/4/2014</t>
  </si>
  <si>
    <t>Lê Văn Phước Khang</t>
  </si>
  <si>
    <t>03/9/2006</t>
  </si>
  <si>
    <t>Lê Thị Ngọc Hân</t>
  </si>
  <si>
    <t>23/4/2018</t>
  </si>
  <si>
    <t>1949</t>
  </si>
  <si>
    <t>Huỳnh Thị Nết</t>
  </si>
  <si>
    <t>Phan Thị Ánh</t>
  </si>
  <si>
    <t>Phan Văn Hậu</t>
  </si>
  <si>
    <t>Nguyễn Thị Khiểu</t>
  </si>
  <si>
    <t>Phan Thị Tiên</t>
  </si>
  <si>
    <t>2009</t>
  </si>
  <si>
    <t>Hồ Thị Như Ý</t>
  </si>
  <si>
    <t>2018</t>
  </si>
  <si>
    <t>Phan Thiị lan Anh</t>
  </si>
  <si>
    <t>04/04/2017</t>
  </si>
  <si>
    <t>Nguyễn Thị Yến</t>
  </si>
  <si>
    <t>Nguyễn Thị  Tú Anh</t>
  </si>
  <si>
    <t>Nguyễn Gia Bảo</t>
  </si>
  <si>
    <t>Lý Văn Đỡ</t>
  </si>
  <si>
    <t>Huỳnh Thị Thanh The</t>
  </si>
  <si>
    <t>Lý Văn Thanh</t>
  </si>
  <si>
    <t>Nguyễn Văn Dí</t>
  </si>
  <si>
    <t>14/8/1948</t>
  </si>
  <si>
    <t>Lại Thị Quyến</t>
  </si>
  <si>
    <t>Cao Thị Thu Trang</t>
  </si>
  <si>
    <t>21/11/2007</t>
  </si>
  <si>
    <t>Cao Trọng Hiếu</t>
  </si>
  <si>
    <t>13/11/2014</t>
  </si>
  <si>
    <t>Ấp Long Thạnh 1</t>
  </si>
  <si>
    <t>Cao Thị Thủy</t>
  </si>
  <si>
    <t>Nguyễn Thị Bích Liên</t>
  </si>
  <si>
    <t>16/6/1991</t>
  </si>
  <si>
    <t>Nguyễn Thị Ngọc Điệp</t>
  </si>
  <si>
    <t>Nguyễn Thị Tú Trinh</t>
  </si>
  <si>
    <t>Lê Văn Tặng</t>
  </si>
  <si>
    <t>Nguyễn Thị Ngọc Mai</t>
  </si>
  <si>
    <t>Lê Thị Kim Thanh</t>
  </si>
  <si>
    <t>23/5/1987</t>
  </si>
  <si>
    <t>Lê Thanh Tuấn</t>
  </si>
  <si>
    <t>23/11/1990</t>
  </si>
  <si>
    <t>Nguyễn Thị Ngọc Huyền</t>
  </si>
  <si>
    <t>25/5/2009</t>
  </si>
  <si>
    <t>Nguyễn Anh Đô</t>
  </si>
  <si>
    <t>27/12/2010</t>
  </si>
  <si>
    <t>Nguyễn Văn Dư</t>
  </si>
  <si>
    <t>Nguyễn Văn Dện</t>
  </si>
  <si>
    <t>16/07/1982</t>
  </si>
  <si>
    <t>Nguyễn Văn Sang</t>
  </si>
  <si>
    <t>14/08/1984</t>
  </si>
  <si>
    <t>,1964</t>
  </si>
  <si>
    <t>Dương Thị Sáu</t>
  </si>
  <si>
    <t>,1969</t>
  </si>
  <si>
    <t>Nguyễn Văn Nhạn</t>
  </si>
  <si>
    <t>Cao Thị Bé</t>
  </si>
  <si>
    <t>Nguyễn Văn Đông</t>
  </si>
  <si>
    <t>Trần Thị Thanh  Huyền</t>
  </si>
  <si>
    <t>15/9/2004</t>
  </si>
  <si>
    <t>Lê Tuyền Vi</t>
  </si>
  <si>
    <t>20/2/2008</t>
  </si>
  <si>
    <t>20/9/1976</t>
  </si>
  <si>
    <t>Nguyễn Thị Thoa</t>
  </si>
  <si>
    <t>27/3/1985</t>
  </si>
  <si>
    <t>Võ Thị Ngọc Mai</t>
  </si>
  <si>
    <t>24/4/2007</t>
  </si>
  <si>
    <t>21/01/1988</t>
  </si>
  <si>
    <t>Ấp Long Thạnh 2</t>
  </si>
  <si>
    <t>Nguyễn Thị Kim Phụng</t>
  </si>
  <si>
    <t>Lê Thị Huỳnh Như</t>
  </si>
  <si>
    <t>10/8/2009</t>
  </si>
  <si>
    <t>Lê Phước Thái</t>
  </si>
  <si>
    <t>14/02/2016</t>
  </si>
  <si>
    <t>Đào Thị Thảo</t>
  </si>
  <si>
    <t>Đào Quốc Sách</t>
  </si>
  <si>
    <t>Đào Khánh Quỳnh</t>
  </si>
  <si>
    <t>10/4/2011</t>
  </si>
  <si>
    <t>1962</t>
  </si>
  <si>
    <t>Lê Thị My</t>
  </si>
  <si>
    <t>1925</t>
  </si>
  <si>
    <t>Đoàn Thị Yến Vi</t>
  </si>
  <si>
    <t>11/11/2011</t>
  </si>
  <si>
    <t>Nguyễn Quốc Khang</t>
  </si>
  <si>
    <t>16/8/2003</t>
  </si>
  <si>
    <t>Trương Thị Thảo Ngọc</t>
  </si>
  <si>
    <t>23/10/2012</t>
  </si>
  <si>
    <t>16/12/1956</t>
  </si>
  <si>
    <t>Huỳnh Văn Liêm</t>
  </si>
  <si>
    <t>Lê Ngọc Minh Thư</t>
  </si>
  <si>
    <t>30/10/2013</t>
  </si>
  <si>
    <t>Lê Công Minh</t>
  </si>
  <si>
    <t>Lê Thị Thanh</t>
  </si>
  <si>
    <t>Nguyễn Thị Thanh Thúy</t>
  </si>
  <si>
    <t>Nguyễn Ngọc Tiên</t>
  </si>
  <si>
    <t>13/9/2019</t>
  </si>
  <si>
    <t>LêVăn Thành</t>
  </si>
  <si>
    <t>Lê Thành Em</t>
  </si>
  <si>
    <t>1974</t>
  </si>
  <si>
    <t>Lê Quốc Trung</t>
  </si>
  <si>
    <t>Võ Thị Bé Ba</t>
  </si>
  <si>
    <t>Chung Thị Quế</t>
  </si>
  <si>
    <t>Đặng Thị Kim Ngân</t>
  </si>
  <si>
    <t>11/7/2004</t>
  </si>
  <si>
    <t>Đặng Thị Hoàng Kim</t>
  </si>
  <si>
    <t>06/4/2007</t>
  </si>
  <si>
    <t>Đặng Hoàng Hảo</t>
  </si>
  <si>
    <t>10/7/2008</t>
  </si>
  <si>
    <t>Nguyễn Thị Hời</t>
  </si>
  <si>
    <t>Quan Đức Phong</t>
  </si>
  <si>
    <t>Nguyễn Thị Bé Năm</t>
  </si>
  <si>
    <t>Dương Thị Cẩm Tú</t>
  </si>
  <si>
    <t>Trương Phương Loan</t>
  </si>
  <si>
    <t>Cao Nhựt Trí</t>
  </si>
  <si>
    <t>09/12/2003</t>
  </si>
  <si>
    <t>Cao Thị Mỹ Phương</t>
  </si>
  <si>
    <t>14/7/2012</t>
  </si>
  <si>
    <t>Nguyễn Hoàng Thân</t>
  </si>
  <si>
    <t>16/01/1993</t>
  </si>
  <si>
    <t>Nguyễn Thị Hạnh</t>
  </si>
  <si>
    <t>1998</t>
  </si>
  <si>
    <t>Nguyễn Hoàng Thơ</t>
  </si>
  <si>
    <t>16/01/2015</t>
  </si>
  <si>
    <t>20/12/1957</t>
  </si>
  <si>
    <t>Nguyễn Thị Chính</t>
  </si>
  <si>
    <t>23/3/1960</t>
  </si>
  <si>
    <t>Huỳnh Thanh Nhàn</t>
  </si>
  <si>
    <t>03/10/2010</t>
  </si>
  <si>
    <t>Huỳnh Thị Nhật Quỳnh</t>
  </si>
  <si>
    <t>09/10/2010</t>
  </si>
  <si>
    <t>Huỳnh Nhựt Duy</t>
  </si>
  <si>
    <t>04/01/2008</t>
  </si>
  <si>
    <t>1941</t>
  </si>
  <si>
    <t>Huỳnh Văn Cỏi</t>
  </si>
  <si>
    <t>Nguyễn Thị Kim Trinh</t>
  </si>
  <si>
    <t>Huỳnh Văn Luân</t>
  </si>
  <si>
    <t>29/7/1999</t>
  </si>
  <si>
    <t>Huỳnh Thị Như Ý</t>
  </si>
  <si>
    <t>22/5/2012</t>
  </si>
  <si>
    <t>Nguyễn Thị Yến Lan</t>
  </si>
  <si>
    <t>Nguyễn Thị Mỹ</t>
  </si>
  <si>
    <t>2013</t>
  </si>
  <si>
    <t>Nguyễn Thị Kiều Trang</t>
  </si>
  <si>
    <t>09/12/1990</t>
  </si>
  <si>
    <t>Huỳnh Tuấn Kiệt</t>
  </si>
  <si>
    <t>rễ</t>
  </si>
  <si>
    <t>Hồ Nguyễn Khắc Duy</t>
  </si>
  <si>
    <t>09/8/2009</t>
  </si>
  <si>
    <t>Nguyễn Gia Thịnh</t>
  </si>
  <si>
    <t>22/12/2012</t>
  </si>
  <si>
    <t>Nguyễn Gia Hưng</t>
  </si>
  <si>
    <t>24/02/2020</t>
  </si>
  <si>
    <t>Nguyễn Ngọc Đăng Khoa</t>
  </si>
  <si>
    <t>23/01/1989</t>
  </si>
  <si>
    <t>Nguyễn Chí Thiện</t>
  </si>
  <si>
    <t>26/8/2012</t>
  </si>
  <si>
    <t>Thang Thị Tuyết</t>
  </si>
  <si>
    <t>Nguyễn Thị Như Huỳnh</t>
  </si>
  <si>
    <t>25/9/2003</t>
  </si>
  <si>
    <t>Nguyễn Thị Minh Phương</t>
  </si>
  <si>
    <t>29/12/2010</t>
  </si>
  <si>
    <t>Nguyễn Thị Liềm</t>
  </si>
  <si>
    <t>Nguyễn Thị Kim Thoa</t>
  </si>
  <si>
    <t>Nguyễn Ngọc Khánh</t>
  </si>
  <si>
    <t>Nguyễn Thị Ngọc Hân</t>
  </si>
  <si>
    <t>03/8/2017</t>
  </si>
  <si>
    <t>Nguyễn Trường Duy</t>
  </si>
  <si>
    <t>Nguyễn Thị Cẩm Diền</t>
  </si>
  <si>
    <t>08/3/1990</t>
  </si>
  <si>
    <t>Nguyễn Thị Cẩm Tú</t>
  </si>
  <si>
    <t>Quách Thị Trúc Phương</t>
  </si>
  <si>
    <t>17/9/2011</t>
  </si>
  <si>
    <t>Võ Công Hầu</t>
  </si>
  <si>
    <t>19/9/1987</t>
  </si>
  <si>
    <t>Võ Hải Nam</t>
  </si>
  <si>
    <t>14/6/2013</t>
  </si>
  <si>
    <t>Võ Thị Hải Yến</t>
  </si>
  <si>
    <t>23/7/2017</t>
  </si>
  <si>
    <t>Nguyễn Văn Sáng</t>
  </si>
  <si>
    <t>Lê Thị Kim Thu</t>
  </si>
  <si>
    <t>Nguyễn Thị Mỹ Tiên</t>
  </si>
  <si>
    <t>30/07/2003</t>
  </si>
  <si>
    <t>Nguyễn Thị Thanh Tuyền</t>
  </si>
  <si>
    <t>Trần Văn Hứa</t>
  </si>
  <si>
    <t>Trịnh  Thị Bích Ngân</t>
  </si>
  <si>
    <t>Trần Minh Đức</t>
  </si>
  <si>
    <t>Trần Minh Đức Em</t>
  </si>
  <si>
    <t>Lê Văn Tài</t>
  </si>
  <si>
    <t>Nguyễn Thị Dẽo</t>
  </si>
  <si>
    <t>Lê Minh Tuệ</t>
  </si>
  <si>
    <t>Lê Minh Thoại</t>
  </si>
  <si>
    <t>Đỗ Ngọc Tròn</t>
  </si>
  <si>
    <t>Nguyễn Thị Hồng Điệp</t>
  </si>
  <si>
    <t>Đỗ Thị Ngọc Trọn</t>
  </si>
  <si>
    <t>Đỗ Thị Ngọc Huyền</t>
  </si>
  <si>
    <t>18/02/2010</t>
  </si>
  <si>
    <t>Đoàn Thị Kim Chi</t>
  </si>
  <si>
    <t>Lê Văn Hai</t>
  </si>
  <si>
    <t>Lê Thùy Dương Em</t>
  </si>
  <si>
    <t>25/12/2009</t>
  </si>
  <si>
    <t>Đoàn Minh Tuấn</t>
  </si>
  <si>
    <t>Lê  Thị Đỏm</t>
  </si>
  <si>
    <t>Huỳnh Văn Tân</t>
  </si>
  <si>
    <t>Huỳnh Văn Linh Em</t>
  </si>
  <si>
    <t>22/06/1983</t>
  </si>
  <si>
    <t>Huỳnh Thị Mười</t>
  </si>
  <si>
    <t>Huỳnh Thị Quỳnh Như</t>
  </si>
  <si>
    <t>Huỳnh Thị Như Tuyết</t>
  </si>
  <si>
    <t>18/10/2005</t>
  </si>
  <si>
    <t>Huỳnh Thị Phương Trinh</t>
  </si>
  <si>
    <t>16/9/2013</t>
  </si>
  <si>
    <t>Huỳnh Phát Huy</t>
  </si>
  <si>
    <t>Trần Thị Ánh</t>
  </si>
  <si>
    <t>Quách Văn Hào</t>
  </si>
  <si>
    <t>Ấp Long Hưng</t>
  </si>
  <si>
    <t>Nguyễn Thị Tha</t>
  </si>
  <si>
    <t>24/10/2014</t>
  </si>
  <si>
    <t>Lê Trọng Khang</t>
  </si>
  <si>
    <t>16/7/2011</t>
  </si>
  <si>
    <t>08/11/1969</t>
  </si>
  <si>
    <t>Nguyễn Thị Loan</t>
  </si>
  <si>
    <t>Nguyễn Thanh Vũ</t>
  </si>
  <si>
    <t>Nguyễn Phúc Hưng</t>
  </si>
  <si>
    <t>29/9/2015</t>
  </si>
  <si>
    <t>23/12/1954</t>
  </si>
  <si>
    <t>Dương Thị Anh</t>
  </si>
  <si>
    <t>15/6/1956</t>
  </si>
  <si>
    <t>Nguyễn Thành Công</t>
  </si>
  <si>
    <t>15/6/1990</t>
  </si>
  <si>
    <t>04/11/1972</t>
  </si>
  <si>
    <t>Nguyễn Thị Hoàng Hoa</t>
  </si>
  <si>
    <t>Phùng Tú Linh</t>
  </si>
  <si>
    <t>24/8/2008</t>
  </si>
  <si>
    <t>Phùng Nhựt Thiện</t>
  </si>
  <si>
    <t>09/4/2010</t>
  </si>
  <si>
    <t>Nguyễn Thị Lến</t>
  </si>
  <si>
    <t>13/4/1950</t>
  </si>
  <si>
    <t>Nguyễn Văn Trường</t>
  </si>
  <si>
    <t>Nguyễn Yến Phương</t>
  </si>
  <si>
    <t>16/3/2010</t>
  </si>
  <si>
    <t>Nguyễn Khả Hân</t>
  </si>
  <si>
    <t>06/8/2013</t>
  </si>
  <si>
    <t>Trần Thanh Toàn</t>
  </si>
  <si>
    <t>19/9/2002</t>
  </si>
  <si>
    <t>Trần Thị Thu Thủy</t>
  </si>
  <si>
    <t>20/02/2004</t>
  </si>
  <si>
    <t>Võ Thị Thúy Hằng</t>
  </si>
  <si>
    <t>26/05/2007</t>
  </si>
  <si>
    <t>Võ Văn Thiện</t>
  </si>
  <si>
    <t>24/08/2010</t>
  </si>
  <si>
    <t>Nguyễn Văn Toàn</t>
  </si>
  <si>
    <t>Võ Ngọc Trai</t>
  </si>
  <si>
    <t>18/05/1971</t>
  </si>
  <si>
    <t>Phan Thị Trường An</t>
  </si>
  <si>
    <t>Võ Văn Vĩnh</t>
  </si>
  <si>
    <t>16/07/2006</t>
  </si>
  <si>
    <t>Võ Thị Trúc Ly</t>
  </si>
  <si>
    <t>Võ Văn Sáng</t>
  </si>
  <si>
    <t>22/08/2010</t>
  </si>
  <si>
    <t>Lê Thị Huệ</t>
  </si>
  <si>
    <t>Nguyễn Văn Mẫn</t>
  </si>
  <si>
    <t>21/11/2001</t>
  </si>
  <si>
    <t>Huỳnh Thị Nhậm</t>
  </si>
  <si>
    <t>Võ Văn Sanh</t>
  </si>
  <si>
    <t>Võ Văn Dư</t>
  </si>
  <si>
    <t>Võ Thị Giã</t>
  </si>
  <si>
    <t>Phạm Thị Ngọc Châu</t>
  </si>
  <si>
    <t>Võ Thị Ngân</t>
  </si>
  <si>
    <t>23/5/2011</t>
  </si>
  <si>
    <t>Võ Thanh Tuấn</t>
  </si>
  <si>
    <t>Thái Ngọc Anh</t>
  </si>
  <si>
    <t>Nguyễn Phước Thuận</t>
  </si>
  <si>
    <t>Nguyễn Thị Ngọc Bạc</t>
  </si>
  <si>
    <t>Nguyễn Thị Thanh Thanh</t>
  </si>
  <si>
    <t>Nguyễn Thị Huỳnh Như</t>
  </si>
  <si>
    <t>25/01/2014</t>
  </si>
  <si>
    <t>Nguyễn Cát Phượng</t>
  </si>
  <si>
    <t>28/12/2017</t>
  </si>
  <si>
    <t>Phạm Văn Bình</t>
  </si>
  <si>
    <t>Nguyễn Thị Ánh</t>
  </si>
  <si>
    <t>Cao Thị Bạch Tuyết</t>
  </si>
  <si>
    <t>15/05/1985</t>
  </si>
  <si>
    <t>Cao Thị Mít</t>
  </si>
  <si>
    <t>13/11/1987</t>
  </si>
  <si>
    <t>Nguyễn Văn Hậu</t>
  </si>
  <si>
    <t>Nguyễn Văn Hải</t>
  </si>
  <si>
    <t>27/03/1995</t>
  </si>
  <si>
    <t>19/06/1998</t>
  </si>
  <si>
    <t>Nguyễn Văn Nhị</t>
  </si>
  <si>
    <t>20/06/1948</t>
  </si>
  <si>
    <t>Lê Thị Đào</t>
  </si>
  <si>
    <t>Nguyễn Thị Thúy Ngân</t>
  </si>
  <si>
    <t>Phan Nguyễn Thành Nhân</t>
  </si>
  <si>
    <t>Lê Thị Cúc</t>
  </si>
  <si>
    <t>Nguyễn Thị Kim Chi</t>
  </si>
  <si>
    <t>Nguyễn Thanh Tú</t>
  </si>
  <si>
    <t>Nguyễn Thị Yến Nhi</t>
  </si>
  <si>
    <t>Nguyễn Thị Bé Sáu</t>
  </si>
  <si>
    <t>Bạch Thị Yến Nhi</t>
  </si>
  <si>
    <t>20/9/2008</t>
  </si>
  <si>
    <t>Bạch Tuấn Kiệt</t>
  </si>
  <si>
    <t>,1961</t>
  </si>
  <si>
    <t>,1965</t>
  </si>
  <si>
    <t>Nguyễn Minh Luân</t>
  </si>
  <si>
    <t>,1992</t>
  </si>
  <si>
    <t xml:space="preserve">Nguyễn Thị Thu Ngân </t>
  </si>
  <si>
    <t>,2009</t>
  </si>
  <si>
    <t>Nguyễn Đăng Trường</t>
  </si>
  <si>
    <t>6/9/2015</t>
  </si>
  <si>
    <t>Đặng  Thị Tuyết</t>
  </si>
  <si>
    <t>Huỳnh Văn Út Em</t>
  </si>
  <si>
    <t>Trần Thị Thanh Kiều</t>
  </si>
  <si>
    <t>Huỳnh Thị Tú Sương</t>
  </si>
  <si>
    <t>Huỳnh Văn Tuấn Khang</t>
  </si>
  <si>
    <t xml:space="preserve">Lê Văn Út </t>
  </si>
  <si>
    <t>Lê Phú Hòa</t>
  </si>
  <si>
    <t>Lê Văn Thanh</t>
  </si>
  <si>
    <t>Nguyễn Thị Kim Lan</t>
  </si>
  <si>
    <t>Trần Văn Dinh</t>
  </si>
  <si>
    <t>Trần Thị Dịu Dàng</t>
  </si>
  <si>
    <t>Dương Văn Dũng</t>
  </si>
  <si>
    <t>Đặng Thị Mỹ Ái</t>
  </si>
  <si>
    <t>Dương Thị Diễm Huỳnh</t>
  </si>
  <si>
    <t>Dương Văn Bảo</t>
  </si>
  <si>
    <t>Dương Thị Thu</t>
  </si>
  <si>
    <t>Dương Bảo  Khang</t>
  </si>
  <si>
    <t>19/10/2013</t>
  </si>
  <si>
    <t>Dương Văn Giàu</t>
  </si>
  <si>
    <t>3/11/2019</t>
  </si>
  <si>
    <t>Lư Thị Ánh Hồng</t>
  </si>
  <si>
    <t>01/11/1962</t>
  </si>
  <si>
    <t>Ấp Long Hoà</t>
  </si>
  <si>
    <t>Nguyễn Minh Thái</t>
  </si>
  <si>
    <t>27/11/1986</t>
  </si>
  <si>
    <t>Lê Kim Bạc</t>
  </si>
  <si>
    <t>Nguyễn Thị Nhã Hân</t>
  </si>
  <si>
    <t>Nguyễn Trọng Khôi</t>
  </si>
  <si>
    <t>17/02/2017</t>
  </si>
  <si>
    <t>Nguyễn Thị Mót</t>
  </si>
  <si>
    <t>Nguyễn Thị Thức</t>
  </si>
  <si>
    <t>01/01/1972</t>
  </si>
  <si>
    <t>Nguyễn Văn Lược</t>
  </si>
  <si>
    <t>Huỳnh Thị Thuộc</t>
  </si>
  <si>
    <t>23/4/1990</t>
  </si>
  <si>
    <t>Nguyễn Huỳnh Trọng Ngoãn</t>
  </si>
  <si>
    <t>Trần Thị Tư</t>
  </si>
  <si>
    <t>Nguyễn Văn Lào</t>
  </si>
  <si>
    <t>21/11/1987</t>
  </si>
  <si>
    <t>Dương Tấn Hưng</t>
  </si>
  <si>
    <t>15/10/1987</t>
  </si>
  <si>
    <t>Lê Thị Kiều Diễm Oanh</t>
  </si>
  <si>
    <t>Dương Tấn Vĩnh</t>
  </si>
  <si>
    <t>Dương Kiều Bảo Thy</t>
  </si>
  <si>
    <t>26/1/2014</t>
  </si>
  <si>
    <t xml:space="preserve">Tổng cộng: </t>
  </si>
  <si>
    <t xml:space="preserve">                               TM.UBND xã</t>
  </si>
  <si>
    <t xml:space="preserve">                Lập bảng</t>
  </si>
  <si>
    <t xml:space="preserve">                               Chủ Tịch</t>
  </si>
  <si>
    <t xml:space="preserve">   Đinh Thị Bích Hạnh</t>
  </si>
  <si>
    <t xml:space="preserve">                            </t>
  </si>
  <si>
    <t xml:space="preserve">        DUYỆT</t>
  </si>
  <si>
    <t xml:space="preserve">          DUYỆT </t>
  </si>
  <si>
    <t xml:space="preserve">    PHÒNG LAO ĐỘNG TB&amp;XH                                                             ỦY BAN NHÂN DÂN HUYỆN</t>
  </si>
  <si>
    <t xml:space="preserve">          UBND XÃ LONG GIANG</t>
  </si>
  <si>
    <t>DANH SÁCH HỘ NGHÈO</t>
  </si>
  <si>
    <t>STT
Nhân khẩu</t>
  </si>
  <si>
    <t>N001</t>
  </si>
  <si>
    <t>Lê Thị Cúc</t>
  </si>
  <si>
    <t>Lê Thị Tuyết Em</t>
  </si>
  <si>
    <t>15/6/1992</t>
  </si>
  <si>
    <t>Nguyễn Thị Út</t>
  </si>
  <si>
    <t>N002</t>
  </si>
  <si>
    <t>N003</t>
  </si>
  <si>
    <t>Lê Văn Tèo</t>
  </si>
  <si>
    <t>18/6/1992</t>
  </si>
  <si>
    <t>Lê Văn Teo</t>
  </si>
  <si>
    <t>Lê Văn Tý</t>
  </si>
  <si>
    <t>Lê Thị Ý</t>
  </si>
  <si>
    <t>N004</t>
  </si>
  <si>
    <t>N005</t>
  </si>
  <si>
    <t>28/11/1989</t>
  </si>
  <si>
    <t>N006</t>
  </si>
  <si>
    <t>Huỳnh Văn Nghiệm</t>
  </si>
  <si>
    <t>N007</t>
  </si>
  <si>
    <t>Đinh Văn Hiền</t>
  </si>
  <si>
    <t>28/4/1972</t>
  </si>
  <si>
    <t>N008</t>
  </si>
  <si>
    <t>Cao Văn Giỏi</t>
  </si>
  <si>
    <t>06/8/1993</t>
  </si>
  <si>
    <t>N009</t>
  </si>
  <si>
    <t>Phạm Thị Viễn</t>
  </si>
  <si>
    <t>20/6/1988</t>
  </si>
  <si>
    <t>Từ Minh Trí</t>
  </si>
  <si>
    <t>23/7/2010</t>
  </si>
  <si>
    <t>N010</t>
  </si>
  <si>
    <t>09/11/1964</t>
  </si>
  <si>
    <t>N011</t>
  </si>
  <si>
    <t>Lê  Thùy Trang</t>
  </si>
  <si>
    <t>Nghê Sở Toàn</t>
  </si>
  <si>
    <t>30/11/2004</t>
  </si>
  <si>
    <t>Nghê Sở Quốc</t>
  </si>
  <si>
    <t>Nghê Thị Lan Anh</t>
  </si>
  <si>
    <t>19/3/2011</t>
  </si>
  <si>
    <t>N012</t>
  </si>
  <si>
    <t>N013</t>
  </si>
  <si>
    <t>25/12/1956</t>
  </si>
  <si>
    <t>Nguyễn Thị Kim Lan</t>
  </si>
  <si>
    <t>Nguyễn Hữu Trọng</t>
  </si>
  <si>
    <t>Nguyễn Thành Nguyên</t>
  </si>
  <si>
    <t>Nguyễn Thanh Hiền</t>
  </si>
  <si>
    <t>30/3/1987</t>
  </si>
  <si>
    <t>N014</t>
  </si>
  <si>
    <t>Nguyễn Thị Ngọc Xê</t>
  </si>
  <si>
    <t>1964</t>
  </si>
  <si>
    <t>N015</t>
  </si>
  <si>
    <t>Lê Huỳnh Quang Vinh</t>
  </si>
  <si>
    <t>09/9/2009</t>
  </si>
  <si>
    <t>N016</t>
  </si>
  <si>
    <t>24/10/1986</t>
  </si>
  <si>
    <t>N017</t>
  </si>
  <si>
    <t>Nguyễn Văn Nhiều</t>
  </si>
  <si>
    <t>25/5/2001</t>
  </si>
  <si>
    <t>30/4/2021</t>
  </si>
  <si>
    <t>N018</t>
  </si>
  <si>
    <t>Nguyễn Văn Hiền</t>
  </si>
  <si>
    <t>16/07/2003</t>
  </si>
  <si>
    <t>N019</t>
  </si>
  <si>
    <t>Nguyễn Thị Thơi</t>
  </si>
  <si>
    <t>Lê Văn Trách</t>
  </si>
  <si>
    <t>Lê Văn   Gứt</t>
  </si>
  <si>
    <t>N020</t>
  </si>
  <si>
    <t>Nguyễn Thị Thanh Trúc</t>
  </si>
  <si>
    <t>,15/3/2005</t>
  </si>
  <si>
    <t>Nguyễn Anh Kiệt</t>
  </si>
  <si>
    <t>,21/12/2007</t>
  </si>
  <si>
    <t>N021</t>
  </si>
  <si>
    <t>Lê Tuyết Mảnh</t>
  </si>
  <si>
    <t>Nguyễn Ngọc Trung</t>
  </si>
  <si>
    <t xml:space="preserve">Nguyễn Thị Hiếu </t>
  </si>
  <si>
    <t>Nguyễn Ngọc Thảo</t>
  </si>
  <si>
    <t>Nguyễn Ngọc Thuận</t>
  </si>
  <si>
    <t>15/08/1996</t>
  </si>
  <si>
    <t>Nguyễn Ngọc Hòa</t>
  </si>
  <si>
    <t>20/11/1997</t>
  </si>
  <si>
    <t>Nguyễn Thành Nhân</t>
  </si>
  <si>
    <t>N022</t>
  </si>
  <si>
    <t>Nguyễn Chí  Dũng</t>
  </si>
  <si>
    <t>Phan Thị Đẹp</t>
  </si>
  <si>
    <t>16/02/1967</t>
  </si>
  <si>
    <t>Nguyễn Chí An</t>
  </si>
  <si>
    <t>Nguyễn Thị Liên</t>
  </si>
  <si>
    <t>16/11/1992</t>
  </si>
  <si>
    <t>Nguyễn Chí Khánh</t>
  </si>
  <si>
    <t>Nguyễn Chí Thiện</t>
  </si>
  <si>
    <t>Nguyễn Thị Anh Thư</t>
  </si>
  <si>
    <t>20/06/2007</t>
  </si>
  <si>
    <t>N023</t>
  </si>
  <si>
    <t>Lê Thị Ngọc Quang</t>
  </si>
  <si>
    <t>Lê Thanh Phong</t>
  </si>
  <si>
    <t>Lê Thị Tuyết Minh</t>
  </si>
  <si>
    <t>13/04/1976</t>
  </si>
  <si>
    <t>N024</t>
  </si>
  <si>
    <t>Trần Kim Hoàng</t>
  </si>
  <si>
    <t>Lê Anh Kiệt</t>
  </si>
  <si>
    <t>13/11/1972</t>
  </si>
  <si>
    <t>Lê Anh Hải</t>
  </si>
  <si>
    <t>N025</t>
  </si>
  <si>
    <t>Nguyễn Ngọc Tươi</t>
  </si>
  <si>
    <t>N026</t>
  </si>
  <si>
    <t>Trần Thị Kim Thuẩn</t>
  </si>
  <si>
    <t>N027</t>
  </si>
  <si>
    <t>Võ Văn Đang</t>
  </si>
  <si>
    <t>Trần Thị Xiếu</t>
  </si>
  <si>
    <t>Võ Văn Thép Em</t>
  </si>
  <si>
    <t>29/12/1988</t>
  </si>
  <si>
    <t>Đỗ Thị Linh Nhi</t>
  </si>
  <si>
    <t>22/1/1997</t>
  </si>
  <si>
    <t>Võ Thị Tuyết Hương</t>
  </si>
  <si>
    <t>N028</t>
  </si>
  <si>
    <t>N029</t>
  </si>
  <si>
    <t>N030</t>
  </si>
  <si>
    <t>Lê Thị Bích Phượng</t>
  </si>
  <si>
    <t>Lê Tấn Tài</t>
  </si>
  <si>
    <t>Võ Thị Cẩm Ly</t>
  </si>
  <si>
    <t>N031</t>
  </si>
  <si>
    <t>Nguyễn Thanh  Hồng</t>
  </si>
  <si>
    <t>Lê Hùng Cường</t>
  </si>
  <si>
    <t>27/1/2008</t>
  </si>
  <si>
    <t>Lê Nguyễn Ngọc Ánh Phuy</t>
  </si>
  <si>
    <t>14/7/2014</t>
  </si>
  <si>
    <t>N032</t>
  </si>
  <si>
    <t>N033</t>
  </si>
  <si>
    <t>13/06/1965</t>
  </si>
  <si>
    <t>N034</t>
  </si>
  <si>
    <t>Nguyễn Ngọc Oai</t>
  </si>
  <si>
    <t>N035</t>
  </si>
  <si>
    <t>N036</t>
  </si>
  <si>
    <t>Nguyễn Thị Thúy Huyền</t>
  </si>
  <si>
    <t>N037</t>
  </si>
  <si>
    <t>18/8/1986</t>
  </si>
  <si>
    <t>Nguyễn Thị Cẩm Giang</t>
  </si>
  <si>
    <t>19/5/1997</t>
  </si>
  <si>
    <t>Nguyễn Thị Mỹ Duyên</t>
  </si>
  <si>
    <t>14/4/2015</t>
  </si>
  <si>
    <t>Nguyễn Ngọc Hoàng Yến</t>
  </si>
  <si>
    <t>06/3/2017</t>
  </si>
  <si>
    <t>Nguyễn Ngọc Luận</t>
  </si>
  <si>
    <t>26/4/2020</t>
  </si>
  <si>
    <t>N038</t>
  </si>
  <si>
    <t>1947</t>
  </si>
  <si>
    <t>Ngô Thị Nới</t>
  </si>
  <si>
    <t>20/5/1961</t>
  </si>
  <si>
    <t>Nguyễn Thị Bé Hai</t>
  </si>
  <si>
    <t>Nguyễn Phước Nhân</t>
  </si>
  <si>
    <t>16/7/1997</t>
  </si>
  <si>
    <t>N039</t>
  </si>
  <si>
    <t>1944</t>
  </si>
  <si>
    <t>Nguyễn Văn Thuận</t>
  </si>
  <si>
    <t>10/3/1989</t>
  </si>
  <si>
    <t>Nguyễn Văn Phát</t>
  </si>
  <si>
    <t>01/4/2016</t>
  </si>
  <si>
    <t>Nguyễn Thị Như Thủy</t>
  </si>
  <si>
    <t>20/12/1981</t>
  </si>
  <si>
    <t>Nguyễn Hoàng Thành</t>
  </si>
  <si>
    <t>N040</t>
  </si>
  <si>
    <t>Nguyễn Thị Ty</t>
  </si>
  <si>
    <t>Nguyễn Hữu Giàu</t>
  </si>
  <si>
    <t>24/03/1987</t>
  </si>
  <si>
    <t>Nguyễn Hữu Lợi</t>
  </si>
  <si>
    <t>N041</t>
  </si>
  <si>
    <t>Chung Thị Phiên</t>
  </si>
  <si>
    <t>Nguyễn Văn Hiếu</t>
  </si>
  <si>
    <t>Nguyễn Thị Bích Liên</t>
  </si>
  <si>
    <t>Lê Nguyễn Anh Thư</t>
  </si>
  <si>
    <t>17/3/2013</t>
  </si>
  <si>
    <t>N042</t>
  </si>
  <si>
    <t>Phan Thị Kim Phượng</t>
  </si>
  <si>
    <t>21/5/1979</t>
  </si>
  <si>
    <t>Trần Phan Tường Vy</t>
  </si>
  <si>
    <t>30/7/2003</t>
  </si>
  <si>
    <t>Trần Bá Siêu</t>
  </si>
  <si>
    <t>30/3/2007</t>
  </si>
  <si>
    <t>N043</t>
  </si>
  <si>
    <t>Phan Thanh Hùng</t>
  </si>
  <si>
    <t>Phan Thị Như Ý</t>
  </si>
  <si>
    <t>19/3/2001</t>
  </si>
  <si>
    <t>N044</t>
  </si>
  <si>
    <t>,1968</t>
  </si>
  <si>
    <t>Lê Thị Kim Hương</t>
  </si>
  <si>
    <t>,1972</t>
  </si>
  <si>
    <t>Phan Minh Nhựt</t>
  </si>
  <si>
    <t>,04/4/2001</t>
  </si>
  <si>
    <t>Phan Minh Đức</t>
  </si>
  <si>
    <t>,22/2/2003</t>
  </si>
  <si>
    <t>N045</t>
  </si>
  <si>
    <t>Nguyễn Thanh Dũng</t>
  </si>
  <si>
    <t>22/09/1982</t>
  </si>
  <si>
    <t>Nguyễn Thị Thúy Hằng</t>
  </si>
  <si>
    <t>Nguyễn Thanh Tuyền</t>
  </si>
  <si>
    <t>19/02/2007</t>
  </si>
  <si>
    <t>Nguyễn Phương Ngọc</t>
  </si>
  <si>
    <t>14/01/2009</t>
  </si>
  <si>
    <t>Nguyễn Thanh Lam</t>
  </si>
  <si>
    <t>N046</t>
  </si>
  <si>
    <t>Phạm Thanh Vân</t>
  </si>
  <si>
    <t>Trương Phạm Hồng Dương</t>
  </si>
  <si>
    <t>Trương Phạm Hồng Vĩnh</t>
  </si>
  <si>
    <t>03/07/2005</t>
  </si>
  <si>
    <t>Chiêm Ngọc Nhã My</t>
  </si>
  <si>
    <t>16/12/2014</t>
  </si>
  <si>
    <t>Chiêm Hồng Hưng</t>
  </si>
  <si>
    <t>15/10/2016</t>
  </si>
  <si>
    <t>N047</t>
  </si>
  <si>
    <t>02/9/1996</t>
  </si>
  <si>
    <t>Võ Thị Huỳnh Như</t>
  </si>
  <si>
    <t>17/7/1996</t>
  </si>
  <si>
    <t>Phạm Thị Tú Quyên</t>
  </si>
  <si>
    <t>08/01/2019</t>
  </si>
  <si>
    <t>Phạm Hoàng Nam</t>
  </si>
  <si>
    <t>N048</t>
  </si>
  <si>
    <t>Lê Văn Dẫn</t>
  </si>
  <si>
    <t>Nguyễn Thị Lành</t>
  </si>
  <si>
    <t>Lữ Thị Ngọc Trinh</t>
  </si>
  <si>
    <t>N049</t>
  </si>
  <si>
    <t>Đặng Thị Bền</t>
  </si>
  <si>
    <t>Lữ Văn Hào</t>
  </si>
  <si>
    <t>25/12/2011</t>
  </si>
  <si>
    <t>Lữ Thị Hồng Hạnh</t>
  </si>
  <si>
    <t>2015</t>
  </si>
  <si>
    <t>Lữ Thị Hồng Loan</t>
  </si>
  <si>
    <t>N050</t>
  </si>
  <si>
    <t>22/5/1989</t>
  </si>
  <si>
    <t>Nguyễn Thị Thúy Em</t>
  </si>
  <si>
    <t>24/02/1991</t>
  </si>
  <si>
    <t>Lê Phú Lộc</t>
  </si>
  <si>
    <t>27/4/2015</t>
  </si>
  <si>
    <t>Lê Thị Hồng Nhung</t>
  </si>
  <si>
    <t>04/01/2020</t>
  </si>
  <si>
    <t>N051</t>
  </si>
  <si>
    <t>Trương Thành Đạt</t>
  </si>
  <si>
    <t>02/10/2009</t>
  </si>
  <si>
    <t>Trương Thị Tường Vy</t>
  </si>
  <si>
    <t>09/9/2016</t>
  </si>
  <si>
    <t>N052</t>
  </si>
  <si>
    <t>Thái Thị Liệt</t>
  </si>
  <si>
    <t>Bùi Thái Dũng</t>
  </si>
  <si>
    <t>Bùi Duy Dưỡng</t>
  </si>
  <si>
    <t>Bùi Hải Âu</t>
  </si>
  <si>
    <t>28/2/2005</t>
  </si>
  <si>
    <t>Bùi Việt Đồng</t>
  </si>
  <si>
    <t>Bùi Thị Phi Yến</t>
  </si>
  <si>
    <t>17/5/2007</t>
  </si>
  <si>
    <t>N053</t>
  </si>
  <si>
    <t>Cao Thị Huỳnh Ngân</t>
  </si>
  <si>
    <t>Nguyễn Trung Tiến</t>
  </si>
  <si>
    <t>1997</t>
  </si>
  <si>
    <t>Nguyễn Chiến Thắng</t>
  </si>
  <si>
    <t>14/6/2001</t>
  </si>
  <si>
    <t>Nguyễn Cao Toàn</t>
  </si>
  <si>
    <t>N054</t>
  </si>
  <si>
    <t>Huỳnh Thị Thép</t>
  </si>
  <si>
    <t>Võ Văn Bao</t>
  </si>
  <si>
    <t>Võ Văn Đầy</t>
  </si>
  <si>
    <t>Võ Văn Dư</t>
  </si>
  <si>
    <t>10/9/2002</t>
  </si>
  <si>
    <t>N055</t>
  </si>
  <si>
    <t>N056</t>
  </si>
  <si>
    <t>1957</t>
  </si>
  <si>
    <t>Nguyễn Thị Thanh Thủy</t>
  </si>
  <si>
    <t>N057</t>
  </si>
  <si>
    <t>Nguyễn Thị Sáng</t>
  </si>
  <si>
    <t>Huỳnh Thị Ngọc KIL</t>
  </si>
  <si>
    <t>1999</t>
  </si>
  <si>
    <t>Huỳnh AVIL</t>
  </si>
  <si>
    <t>20/11/2004</t>
  </si>
  <si>
    <t>Huỳnh AHIL</t>
  </si>
  <si>
    <t>24/11/2011</t>
  </si>
  <si>
    <t>N058</t>
  </si>
  <si>
    <t>N059</t>
  </si>
  <si>
    <t>21/3/1989</t>
  </si>
  <si>
    <t>Huỳnh Thị Thắm</t>
  </si>
  <si>
    <t>25/10/1989</t>
  </si>
  <si>
    <t>Nguyễn Thị Cẩm Loan</t>
  </si>
  <si>
    <t>19/12/2012</t>
  </si>
  <si>
    <t>Nguyễn Hữu Thiện</t>
  </si>
  <si>
    <t>24/11/2017</t>
  </si>
  <si>
    <t>N060</t>
  </si>
  <si>
    <t>N061</t>
  </si>
  <si>
    <t>Huỳnh Thị Bân</t>
  </si>
  <si>
    <t>30/11/1989</t>
  </si>
  <si>
    <t>Trương Hoàng Đại</t>
  </si>
  <si>
    <t>02/5/2015</t>
  </si>
  <si>
    <t>Trương Gia Phát</t>
  </si>
  <si>
    <t>N062</t>
  </si>
  <si>
    <t>Phạm Thị Ngọc Giàu</t>
  </si>
  <si>
    <t>Nguyễn Nguyên Vỹ</t>
  </si>
  <si>
    <t>Nguyễn Quốc Đại</t>
  </si>
  <si>
    <t>27/01/2013</t>
  </si>
  <si>
    <t>Nguyễn Thị Gia Hân</t>
  </si>
  <si>
    <t>16/6/2021</t>
  </si>
  <si>
    <t>N063</t>
  </si>
  <si>
    <t>Nguyễn Thị Ngọc Lam</t>
  </si>
  <si>
    <t>Nguyễn NgọcThành</t>
  </si>
  <si>
    <t>Nguyễn Ngọc Tình</t>
  </si>
  <si>
    <t>28/4/2008</t>
  </si>
  <si>
    <t>N064</t>
  </si>
  <si>
    <t>11/5/1988</t>
  </si>
  <si>
    <t>Phạm Thị Nhung</t>
  </si>
  <si>
    <t>Huỳnh Thị Kim Anh</t>
  </si>
  <si>
    <t>27/4/2007</t>
  </si>
  <si>
    <t>Huỳnh Ngọc Ngoan</t>
  </si>
  <si>
    <t>25/02/2017</t>
  </si>
  <si>
    <t>N065</t>
  </si>
  <si>
    <t>,1987</t>
  </si>
  <si>
    <t>Cao Thị Âu</t>
  </si>
  <si>
    <t>,1980</t>
  </si>
  <si>
    <t>Võ Cao Hoàng Huy</t>
  </si>
  <si>
    <t>,2012</t>
  </si>
  <si>
    <t>Võ Văn Hoàng</t>
  </si>
  <si>
    <t>,2014</t>
  </si>
  <si>
    <t>N066</t>
  </si>
  <si>
    <t>Nguyễn Văn Thao</t>
  </si>
  <si>
    <t>N067</t>
  </si>
  <si>
    <t>Nguyễn Văn Mực</t>
  </si>
  <si>
    <t>N068</t>
  </si>
  <si>
    <t>Trần Văn Quí</t>
  </si>
  <si>
    <t>Cao Thị Mạnh</t>
  </si>
  <si>
    <t>Trần Văn Hoàng Anh</t>
  </si>
  <si>
    <t>Trần Văn Hoàng  Em</t>
  </si>
  <si>
    <t>Trần Thị Ngọc Yến</t>
  </si>
  <si>
    <t>17/04/2012</t>
  </si>
  <si>
    <t>N069</t>
  </si>
  <si>
    <t>Nguyễn Lê Lam Tường</t>
  </si>
  <si>
    <t>Nguyễn Lê Tường Quyên</t>
  </si>
  <si>
    <t>N070</t>
  </si>
  <si>
    <t>25/7/1952</t>
  </si>
  <si>
    <t>Lê Thị Cẩm Vân</t>
  </si>
  <si>
    <t>Huỳnh Thị Lan</t>
  </si>
  <si>
    <t>Phùng Thị Kim Tuyền</t>
  </si>
  <si>
    <t>Phùng Như Huỳnh</t>
  </si>
  <si>
    <t>N071</t>
  </si>
  <si>
    <t>Trương Thị Phượng</t>
  </si>
  <si>
    <t>Trần Văn Tuấn</t>
  </si>
  <si>
    <t>16/11/1999</t>
  </si>
  <si>
    <t>Trần Phụng Quyên</t>
  </si>
  <si>
    <t>N072</t>
  </si>
  <si>
    <t>Lê Thụy Nhi</t>
  </si>
  <si>
    <t>N073</t>
  </si>
  <si>
    <t>Nguyễn Thị Hằng</t>
  </si>
  <si>
    <t>N074</t>
  </si>
  <si>
    <t>Lê Thị Nhi</t>
  </si>
  <si>
    <t>N075</t>
  </si>
  <si>
    <t>Lê Hữu Thành</t>
  </si>
  <si>
    <t>Lê Thành Công</t>
  </si>
  <si>
    <t>2006</t>
  </si>
  <si>
    <t>N076</t>
  </si>
  <si>
    <t>Lê Thị Niếu</t>
  </si>
  <si>
    <t>N077</t>
  </si>
  <si>
    <t>Bùi Thị Thúy Loan</t>
  </si>
  <si>
    <t>Nguyễn Thị Tú Trinh</t>
  </si>
  <si>
    <t>Nguyễn Thị Tú Sương</t>
  </si>
  <si>
    <t>Nguyễn Phúc Bảo</t>
  </si>
  <si>
    <t>2012</t>
  </si>
  <si>
    <t>N078</t>
  </si>
  <si>
    <t>Phan Thị Bé Ba</t>
  </si>
  <si>
    <t>Ngô Thị Thảo</t>
  </si>
  <si>
    <t>1932</t>
  </si>
  <si>
    <t>N079</t>
  </si>
  <si>
    <t>Lê Hoàng Văn</t>
  </si>
  <si>
    <t>Đào Thị Bảo Yến</t>
  </si>
  <si>
    <t>Lê Thị Bảo Tiên</t>
  </si>
  <si>
    <t>Lê Hoàng Cường</t>
  </si>
  <si>
    <t>15/4/2009</t>
  </si>
  <si>
    <t>N080</t>
  </si>
  <si>
    <t>Cao Thanh Hồng</t>
  </si>
  <si>
    <t>Nguyễn Thị Nga</t>
  </si>
  <si>
    <t>Cao Quốc Hào</t>
  </si>
  <si>
    <t>23/92010</t>
  </si>
  <si>
    <t>Cao Trúc Ly</t>
  </si>
  <si>
    <t>N081</t>
  </si>
  <si>
    <t>Nguyễn Thị Thanh Lan</t>
  </si>
  <si>
    <t>N082</t>
  </si>
  <si>
    <t>N083</t>
  </si>
  <si>
    <t>Nguyễn Văn Chuyển</t>
  </si>
  <si>
    <t>Nguyễn Thị Mỹ Duyên</t>
  </si>
  <si>
    <t>Nguyễn Thị Hồng Yến</t>
  </si>
  <si>
    <t>27/11/2001</t>
  </si>
  <si>
    <t>N084</t>
  </si>
  <si>
    <t>N085</t>
  </si>
  <si>
    <t>Nguyễn Thị Bơ</t>
  </si>
  <si>
    <t>Phan Minh Khang</t>
  </si>
  <si>
    <t>05/12/2016</t>
  </si>
  <si>
    <t>N086</t>
  </si>
  <si>
    <t>Võ Thị Bảy</t>
  </si>
  <si>
    <t>Phan Văn Đầy</t>
  </si>
  <si>
    <t>N087</t>
  </si>
  <si>
    <t>Hồ Thị Chanh</t>
  </si>
  <si>
    <t>Huỳnh Quốc Vinh</t>
  </si>
  <si>
    <t>23/02/2008</t>
  </si>
  <si>
    <t>Huỳnh Văn Trọng</t>
  </si>
  <si>
    <t>28/9/2013</t>
  </si>
  <si>
    <t>N088</t>
  </si>
  <si>
    <t>1938</t>
  </si>
  <si>
    <t>Trần Thị Em</t>
  </si>
  <si>
    <t>Lê Bình Chiêu</t>
  </si>
  <si>
    <t>Trần Thị Cửu</t>
  </si>
  <si>
    <t>Lê Bình Nam</t>
  </si>
  <si>
    <t>29/3/2006</t>
  </si>
  <si>
    <t>Lê Hồng Huế</t>
  </si>
  <si>
    <t>02/4/2016</t>
  </si>
  <si>
    <t>N089</t>
  </si>
  <si>
    <t>Phạm Văn Hiền</t>
  </si>
  <si>
    <t>Nguyễn Văn Nê</t>
  </si>
  <si>
    <t>N090</t>
  </si>
  <si>
    <t>Nguyễn Thị Mỹ Hạnh</t>
  </si>
  <si>
    <t>Phạm Thanh Tùng</t>
  </si>
  <si>
    <t>13/10/2012</t>
  </si>
  <si>
    <t>Phạm Hoàng Phúc</t>
  </si>
  <si>
    <t>06/02/2014</t>
  </si>
  <si>
    <t>Phạm Thị Ánh Tiết</t>
  </si>
  <si>
    <t>03/10/2018</t>
  </si>
  <si>
    <t>Phạm Văn Dốt</t>
  </si>
  <si>
    <t>cha</t>
  </si>
  <si>
    <t>N091</t>
  </si>
  <si>
    <t>Thái Thị Tuyết Nga</t>
  </si>
  <si>
    <t>Lê Thị Huệ Xuân</t>
  </si>
  <si>
    <t>23/03/2013</t>
  </si>
  <si>
    <t>Lê Thị Huệ Lam</t>
  </si>
  <si>
    <t>03/12/2014</t>
  </si>
  <si>
    <t>Lê Đức Trọng</t>
  </si>
  <si>
    <t>02/01/2019</t>
  </si>
  <si>
    <t>N092</t>
  </si>
  <si>
    <t>Trần Thanh Tùng</t>
  </si>
  <si>
    <t>Trần Thị Minh Thư</t>
  </si>
  <si>
    <t>22/10/2011</t>
  </si>
  <si>
    <t>N093</t>
  </si>
  <si>
    <t>Dương Thị Nhí</t>
  </si>
  <si>
    <t>Trần Hoài Thương</t>
  </si>
  <si>
    <t>01/02/2011</t>
  </si>
  <si>
    <t>Trần Bảo Thy</t>
  </si>
  <si>
    <t>03/10/2013</t>
  </si>
  <si>
    <t>N094</t>
  </si>
  <si>
    <t>Nguyễn Văn Mỹ</t>
  </si>
  <si>
    <t>Trần Thị Yến Nhi</t>
  </si>
  <si>
    <t>17/02/2011</t>
  </si>
  <si>
    <t>Trần Khánh Ngân</t>
  </si>
  <si>
    <t>22/11/2015</t>
  </si>
  <si>
    <t>N095</t>
  </si>
  <si>
    <t>Lê Huỳnh Long Tứ</t>
  </si>
  <si>
    <t>N096</t>
  </si>
  <si>
    <t>Trần Thị Cương</t>
  </si>
  <si>
    <t>Nguyễn Thanh Sơn</t>
  </si>
  <si>
    <t>14/9/2008</t>
  </si>
  <si>
    <t>Nguyễn Thanh Bảo</t>
  </si>
  <si>
    <t>29/12/2018</t>
  </si>
  <si>
    <t>Nguyễn Kim Hương</t>
  </si>
  <si>
    <t>21/5/2021</t>
  </si>
  <si>
    <t>Nguyễn Kim Thơm</t>
  </si>
  <si>
    <t>N097</t>
  </si>
  <si>
    <t>Lê Thị Tuyết Nhung</t>
  </si>
  <si>
    <t>Nguyễn Văn Quí</t>
  </si>
  <si>
    <t>30/9/2005</t>
  </si>
  <si>
    <t>16/12/2017</t>
  </si>
  <si>
    <t>N098</t>
  </si>
  <si>
    <t>Hồ Thị Liên Trinh</t>
  </si>
  <si>
    <t>N099</t>
  </si>
  <si>
    <t>Lê Thị Ai</t>
  </si>
  <si>
    <t>N100</t>
  </si>
  <si>
    <t>N101</t>
  </si>
  <si>
    <t>N102</t>
  </si>
  <si>
    <t>N103</t>
  </si>
  <si>
    <t>Lại Thị Nở</t>
  </si>
  <si>
    <t>Trần Thị Mai</t>
  </si>
  <si>
    <t>16/10/1973</t>
  </si>
  <si>
    <t>Trần Văn Sang</t>
  </si>
  <si>
    <t>Phan Trần Mai Linh</t>
  </si>
  <si>
    <t>N104</t>
  </si>
  <si>
    <t>Lê Thị Bé Hai</t>
  </si>
  <si>
    <t>N105</t>
  </si>
  <si>
    <t>Phạm Thị Châu</t>
  </si>
  <si>
    <t>Nguyễn Văn Nhí</t>
  </si>
  <si>
    <t>Nguyễn Thị Kiều Nhi</t>
  </si>
  <si>
    <t>Nguyễn Lâm Thái</t>
  </si>
  <si>
    <t>28/6/2010</t>
  </si>
  <si>
    <t>Nguyễn Thị Thảo Ngoan</t>
  </si>
  <si>
    <t>Nguyễn Thị Diễm My</t>
  </si>
  <si>
    <t>N106</t>
  </si>
  <si>
    <t>Nguyễn Văn Ní</t>
  </si>
  <si>
    <t>N107</t>
  </si>
  <si>
    <t>Nguyễn Văn Rô</t>
  </si>
  <si>
    <t>Nguyễn Thị Cam</t>
  </si>
  <si>
    <t>Nguyễn Văn Tân</t>
  </si>
  <si>
    <t>Nguyễn Thành Khiêm</t>
  </si>
  <si>
    <t>Nguyễn  Nhựt  Hào</t>
  </si>
  <si>
    <t>N108</t>
  </si>
  <si>
    <t>,1938</t>
  </si>
  <si>
    <t>Lại Văn Dũng</t>
  </si>
  <si>
    <t>Đỗ Thị Ba</t>
  </si>
  <si>
    <t>Lại Thị Ngọc Dung</t>
  </si>
  <si>
    <t>,25/4/2006</t>
  </si>
  <si>
    <t>N109</t>
  </si>
  <si>
    <t>Trần Văn Tiếng</t>
  </si>
  <si>
    <t>Lê Thị Nhưng</t>
  </si>
  <si>
    <t>Trần Văn Toại</t>
  </si>
  <si>
    <t>Trần Hồng Phúc</t>
  </si>
  <si>
    <t>Trần Văn Tình</t>
  </si>
  <si>
    <t>15/8/2004</t>
  </si>
  <si>
    <t>Trần Văn Tình Em</t>
  </si>
  <si>
    <t>23/4/2008</t>
  </si>
  <si>
    <t>N110</t>
  </si>
  <si>
    <t>Đoàn Văn Bưng</t>
  </si>
  <si>
    <t>N111</t>
  </si>
  <si>
    <t>Nguyễn Thị Ngọc Hoa</t>
  </si>
  <si>
    <t>Thiều Quang Thông</t>
  </si>
  <si>
    <t>24/10/1998</t>
  </si>
  <si>
    <t>Thiều Quang Thái</t>
  </si>
  <si>
    <t>19/07/2006</t>
  </si>
  <si>
    <t>Phan Nguyễn Phượng Mỹ</t>
  </si>
  <si>
    <t>Nguyễn Chung Phúc</t>
  </si>
  <si>
    <t>N112</t>
  </si>
  <si>
    <t>Phan Thị Tấn Anh</t>
  </si>
  <si>
    <t>Phan Thị Hòa An</t>
  </si>
  <si>
    <t>N113</t>
  </si>
  <si>
    <t>,1993</t>
  </si>
  <si>
    <t>N114</t>
  </si>
  <si>
    <t>Huỳnh Thị Tài</t>
  </si>
  <si>
    <t>Nguyễn Thanh Tùng</t>
  </si>
  <si>
    <t>Nguyễn Thị Tường Vi</t>
  </si>
  <si>
    <t>Lê Thị Kim Tuyền</t>
  </si>
  <si>
    <t>Nguyễn Thanh Nhựt</t>
  </si>
  <si>
    <t>Nguyễn Thiện Nhi</t>
  </si>
  <si>
    <t>ch1u</t>
  </si>
  <si>
    <t>N115</t>
  </si>
  <si>
    <t>Lý Thị Lệ Quân</t>
  </si>
  <si>
    <t>Nguyễn Thị chúc Mai</t>
  </si>
  <si>
    <t>Nguyễn Phúc Đạt</t>
  </si>
  <si>
    <t>Nguyễn Văn Trí</t>
  </si>
  <si>
    <t>N116</t>
  </si>
  <si>
    <t>Huỳnh Kim Luyến</t>
  </si>
  <si>
    <t>Phan Kim Hoài Ngọc</t>
  </si>
  <si>
    <t>N117</t>
  </si>
  <si>
    <t>Võ Thị Diễm Hương</t>
  </si>
  <si>
    <t>18/01/1997</t>
  </si>
  <si>
    <t>Lê Ngọc Lực</t>
  </si>
  <si>
    <t>26/01/1989</t>
  </si>
  <si>
    <t>con rể</t>
  </si>
  <si>
    <t>Lê Ngọc Huy</t>
  </si>
  <si>
    <t>17/12/2013</t>
  </si>
  <si>
    <t>Lê Ngọc Hiệp</t>
  </si>
  <si>
    <t>22/03/2016</t>
  </si>
  <si>
    <t>Lê Võ Kim Ngọc</t>
  </si>
  <si>
    <t>31/08/2018</t>
  </si>
  <si>
    <t>N118</t>
  </si>
  <si>
    <t>Nguyễn Thị Kén</t>
  </si>
  <si>
    <t>N119</t>
  </si>
  <si>
    <t>Trịnh Văn Nhẩn</t>
  </si>
  <si>
    <t>Trịnh Văn Dũng</t>
  </si>
  <si>
    <t>Trịnh Minh Trí</t>
  </si>
  <si>
    <t>18/02/1972</t>
  </si>
  <si>
    <t>N120</t>
  </si>
  <si>
    <t>Nguyễn Văn Moi</t>
  </si>
  <si>
    <t>Lê Triều Tuyên</t>
  </si>
  <si>
    <t>Nguyễn Thị Hồng Hạnh</t>
  </si>
  <si>
    <t>Nguyễn Hạnh Trang</t>
  </si>
  <si>
    <t>N121</t>
  </si>
  <si>
    <t>Thái Thị Hà</t>
  </si>
  <si>
    <t>Trần Thị Hoa Hồng</t>
  </si>
  <si>
    <t>Dương Quang Hùng</t>
  </si>
  <si>
    <t>20/07/2001</t>
  </si>
  <si>
    <t>Dương Quang Thanh</t>
  </si>
  <si>
    <t>Dương Quang Bảo</t>
  </si>
  <si>
    <t>N122</t>
  </si>
  <si>
    <t>Lê Thị Viếng</t>
  </si>
  <si>
    <t>N123</t>
  </si>
  <si>
    <t>Lê Thị Quyền</t>
  </si>
  <si>
    <t>Hà Lê Quyền Trân</t>
  </si>
  <si>
    <t>15/05/2017</t>
  </si>
  <si>
    <t>N124</t>
  </si>
  <si>
    <t>15/05/1944</t>
  </si>
  <si>
    <t>N125</t>
  </si>
  <si>
    <t>Lê Thị Diễm Thúy</t>
  </si>
  <si>
    <t>Nguyễn Thị Diễm Linh</t>
  </si>
  <si>
    <t>N126</t>
  </si>
  <si>
    <t>Lê Minh Tân</t>
  </si>
  <si>
    <t>N127</t>
  </si>
  <si>
    <t>N128</t>
  </si>
  <si>
    <t>N129</t>
  </si>
  <si>
    <t>Lâm Huỳnh Hoài Thương</t>
  </si>
  <si>
    <t>23/10/2016</t>
  </si>
  <si>
    <t>Lâm Huỳnh Thiên Phúc</t>
  </si>
  <si>
    <t>30/6/2021</t>
  </si>
  <si>
    <t>N130</t>
  </si>
  <si>
    <t>1969</t>
  </si>
  <si>
    <t>Nguyễn Thị Bưởi</t>
  </si>
  <si>
    <t>10/5/1967</t>
  </si>
  <si>
    <t>Lê Văn Được</t>
  </si>
  <si>
    <t>23/02/2013</t>
  </si>
  <si>
    <t>Lê Ngọc Trúc</t>
  </si>
  <si>
    <t>24/6/2015</t>
  </si>
  <si>
    <t>N131</t>
  </si>
  <si>
    <t>Chung Văn Dũng</t>
  </si>
  <si>
    <t>Chung Văn Hoàng</t>
  </si>
  <si>
    <t>13/01/1992</t>
  </si>
  <si>
    <t>Chung Văn Sĩ</t>
  </si>
  <si>
    <t>31/7/2012</t>
  </si>
  <si>
    <t>Chung Văn Hào</t>
  </si>
  <si>
    <t>15/4/2015</t>
  </si>
  <si>
    <t>N132</t>
  </si>
  <si>
    <t>1934</t>
  </si>
  <si>
    <t>Phan Thị Huỳnh Hoa</t>
  </si>
  <si>
    <t>10/12/1988</t>
  </si>
  <si>
    <t>Nguyễn Thị Minh Mẫn</t>
  </si>
  <si>
    <t>19/7/2007</t>
  </si>
  <si>
    <t>Nguyễn Minh Khải</t>
  </si>
  <si>
    <t>19/01/2020</t>
  </si>
  <si>
    <t>N133</t>
  </si>
  <si>
    <t>20/02/1936</t>
  </si>
  <si>
    <t>Lê Thị Kim Lan</t>
  </si>
  <si>
    <t>20/3/1989</t>
  </si>
  <si>
    <t>Lê Kim Yến Nhi</t>
  </si>
  <si>
    <t>03/3/2009</t>
  </si>
  <si>
    <t>Lê Thị Kim Hạnh</t>
  </si>
  <si>
    <t>27/11/2010</t>
  </si>
  <si>
    <t>N134</t>
  </si>
  <si>
    <t>Ngô Thị Lệ</t>
  </si>
  <si>
    <t>1946</t>
  </si>
  <si>
    <t>N135</t>
  </si>
  <si>
    <t>1948</t>
  </si>
  <si>
    <t>N136</t>
  </si>
  <si>
    <t>Lê Văn Phấn</t>
  </si>
  <si>
    <t>Lê Phước Thành</t>
  </si>
  <si>
    <t>Lê Nguyễn Kim Chi</t>
  </si>
  <si>
    <t>27/3/2010</t>
  </si>
  <si>
    <t>Lê Nguyễn Kim Phượng</t>
  </si>
  <si>
    <t>24/7/2013</t>
  </si>
  <si>
    <t>N137</t>
  </si>
  <si>
    <t>Nguyễn Văn Dứt</t>
  </si>
  <si>
    <t>Phạm Thị Hòa</t>
  </si>
  <si>
    <t>Nguyễn Bá Duy</t>
  </si>
  <si>
    <t>N138</t>
  </si>
  <si>
    <t>15/11/1951</t>
  </si>
  <si>
    <t>N139</t>
  </si>
  <si>
    <t>Trần Văn Quang</t>
  </si>
  <si>
    <t>cháu cồ</t>
  </si>
  <si>
    <t>Trần Thị Như Ngọc</t>
  </si>
  <si>
    <t>Trần Thị Dình</t>
  </si>
  <si>
    <t>30/08/1995</t>
  </si>
  <si>
    <t>cháu dâu</t>
  </si>
  <si>
    <t>Trần Văn Bảo</t>
  </si>
  <si>
    <t>29/10/2014</t>
  </si>
  <si>
    <t>N140</t>
  </si>
  <si>
    <t>Nguyễn Triệu Thoại</t>
  </si>
  <si>
    <t>Nguyễn Triệu Kiều My</t>
  </si>
  <si>
    <t>N141</t>
  </si>
  <si>
    <t>Trần Thị Hoa</t>
  </si>
  <si>
    <t>Nguyễn Văn Kênh</t>
  </si>
  <si>
    <t>Tổng cộng:</t>
  </si>
  <si>
    <t xml:space="preserve">                 Lập bảng</t>
  </si>
  <si>
    <t xml:space="preserve">                                TM.UBND xã</t>
  </si>
  <si>
    <t xml:space="preserve">                              Chủ Tịch</t>
  </si>
  <si>
    <t xml:space="preserve">         Đinh Thị Bích Hạnh</t>
  </si>
  <si>
    <t xml:space="preserve">    DUYỆT</t>
  </si>
  <si>
    <t xml:space="preserve">                 DUYỆT </t>
  </si>
  <si>
    <t xml:space="preserve">                           Long Giang, ngày 20 tháng 10  năm 2022</t>
  </si>
  <si>
    <t>Trần Thị Nga</t>
  </si>
  <si>
    <t>Phạm Duy Xòe</t>
  </si>
  <si>
    <t>Phạm Trần Thái Vĩ</t>
  </si>
  <si>
    <t>Phạm Trần Tường Vi</t>
  </si>
  <si>
    <t>Huỳnh Thị Lon</t>
  </si>
  <si>
    <t>Huỳnh Thị Bích Trâm</t>
  </si>
  <si>
    <t>Nguyễn Thị Thành</t>
  </si>
  <si>
    <t>Dương Quốc Vũ</t>
  </si>
  <si>
    <t>Nguyễn Thị Nép</t>
  </si>
  <si>
    <t xml:space="preserve">Huỳnh Thị Kiều Diễm </t>
  </si>
  <si>
    <t>11/9/1987</t>
  </si>
  <si>
    <t>Thái Thị Hồng Vân</t>
  </si>
  <si>
    <t>Trần Minh Nhựt</t>
  </si>
  <si>
    <t>06/8/2009</t>
  </si>
  <si>
    <t>Trần Như Ý</t>
  </si>
  <si>
    <t>06/12/2011</t>
  </si>
  <si>
    <t>Thái Hoàng Minh</t>
  </si>
  <si>
    <t>cha vợ</t>
  </si>
  <si>
    <t>Đặng Thị Dung</t>
  </si>
  <si>
    <t>Nguyễn Duy Quân</t>
  </si>
  <si>
    <t>12/6/2010</t>
  </si>
  <si>
    <t>Năm 2023</t>
  </si>
  <si>
    <t>Nguyễn Thành  Việt</t>
  </si>
  <si>
    <t>Nguyễn Trường Thái</t>
  </si>
  <si>
    <t>16/06/1990</t>
  </si>
  <si>
    <t>Nguyễn Thị Thủy Tiên</t>
  </si>
  <si>
    <t>Nguyễn Thanh Tân</t>
  </si>
  <si>
    <t>21/10/1993</t>
  </si>
  <si>
    <t>Nguyễn Bảo Duy</t>
  </si>
  <si>
    <t>Nguyễn Thị Nếp</t>
  </si>
  <si>
    <t>Đinh Thị Sáu</t>
  </si>
  <si>
    <t>Huỳnh Văn Phố</t>
  </si>
  <si>
    <t>20/8/2001</t>
  </si>
  <si>
    <t>Nguyễn Văn Nhiều</t>
  </si>
  <si>
    <t>Nguyễn Thị Phượng</t>
  </si>
  <si>
    <t>15/9/1986</t>
  </si>
  <si>
    <t xml:space="preserve">Nguyễn Thị Thu Hà </t>
  </si>
  <si>
    <t>30/4/1986</t>
  </si>
  <si>
    <t>Lương Văn Liền</t>
  </si>
  <si>
    <t>Lương Thị Ánh Hồng</t>
  </si>
  <si>
    <t>Lê  Thị Quao</t>
  </si>
  <si>
    <t>Nguyễn Hoàng Vũ</t>
  </si>
  <si>
    <t>Nguyễn Tường Vy</t>
  </si>
  <si>
    <t>Phạm Văn Bé Hai</t>
  </si>
  <si>
    <t>Phạm Thị Bé Ba</t>
  </si>
  <si>
    <t>,1989</t>
  </si>
  <si>
    <t>Phạm Văn Tèo Anh</t>
  </si>
  <si>
    <t>,1991</t>
  </si>
  <si>
    <t>Phạm văn Tèo Em</t>
  </si>
  <si>
    <t>Phạm Văn Út</t>
  </si>
  <si>
    <t>.04/2/2004</t>
  </si>
  <si>
    <t>Nguyễn Thị Mỹ Nhân</t>
  </si>
  <si>
    <t>21/09/1967</t>
  </si>
  <si>
    <t>Nguyễn Thị Lệ Thu</t>
  </si>
  <si>
    <t>Nguyễn Minh Thiện</t>
  </si>
  <si>
    <t>17/4/1996</t>
  </si>
  <si>
    <t>Nguyễn Thị Thu Tâm</t>
  </si>
  <si>
    <t>20/12/2000</t>
  </si>
  <si>
    <t>Nguyễn Thị Liếng</t>
  </si>
  <si>
    <t>Nguyễn Thị Phương Linh</t>
  </si>
  <si>
    <t>Nguyễn Thị Ngọc Linh</t>
  </si>
  <si>
    <t>25/11/2005</t>
  </si>
  <si>
    <t>Trần Thị Chanh</t>
  </si>
  <si>
    <t>Phan Tấn Tài</t>
  </si>
  <si>
    <t>Phan Thị Tài Linh</t>
  </si>
  <si>
    <t>,1950</t>
  </si>
  <si>
    <t>Nguyễn Thị Xè</t>
  </si>
  <si>
    <t>Phạm Thị Huyền Trân</t>
  </si>
  <si>
    <t>,1/9/2006</t>
  </si>
  <si>
    <t>Phạm Thị Bảo Trâm</t>
  </si>
  <si>
    <t>,20/1/2009</t>
  </si>
  <si>
    <t>Phan Thị Phượng Hằng</t>
  </si>
  <si>
    <t>15/08/2001</t>
  </si>
  <si>
    <t>Phan Thị Việt Trinh</t>
  </si>
  <si>
    <t>27/12/2004</t>
  </si>
  <si>
    <t>Nguyễn Phước Đức Thiện</t>
  </si>
  <si>
    <t>25/11/1995</t>
  </si>
  <si>
    <t>Nguyễn Thị Thùy Linh</t>
  </si>
  <si>
    <t>14/10/2007</t>
  </si>
  <si>
    <t>Mai Văn Mạnh</t>
  </si>
  <si>
    <t>Mai Văn Tiến</t>
  </si>
  <si>
    <t>Mai Thị Liền</t>
  </si>
  <si>
    <t>Trần Văn Đang</t>
  </si>
  <si>
    <t>Võ Thị Lòn</t>
  </si>
  <si>
    <t>Trần Văn Nước</t>
  </si>
  <si>
    <t>Thái Thị Oanh</t>
  </si>
  <si>
    <t>Trần Thị Ngọc Sương</t>
  </si>
  <si>
    <t>Nguyễn Thị Phước Xuân</t>
  </si>
  <si>
    <t>Nguyễn Ngọc Thơ</t>
  </si>
  <si>
    <t>11/10/1984</t>
  </si>
  <si>
    <t>Nguyễn Kim Tuyền</t>
  </si>
  <si>
    <t>25/03/2011</t>
  </si>
  <si>
    <t>Nguyễn Thnh Ngân</t>
  </si>
  <si>
    <t>2007</t>
  </si>
  <si>
    <t>Đặng Hữu Đức</t>
  </si>
  <si>
    <t>Nguyễn Thị Ngọc Hà</t>
  </si>
  <si>
    <t>Đặng Ngọc Vân</t>
  </si>
  <si>
    <t>16/2/2007</t>
  </si>
  <si>
    <t>Đặng Ngọc Vân Anh</t>
  </si>
  <si>
    <t>10/9/2018</t>
  </si>
  <si>
    <t xml:space="preserve">Lý Văn Nhẫn </t>
  </si>
  <si>
    <t>CN001</t>
  </si>
  <si>
    <t>CN003</t>
  </si>
  <si>
    <t>CN004</t>
  </si>
  <si>
    <t>CN005</t>
  </si>
  <si>
    <t>CN006</t>
  </si>
  <si>
    <t>CN007</t>
  </si>
  <si>
    <t>CN008</t>
  </si>
  <si>
    <t>CN009</t>
  </si>
  <si>
    <t>CN010</t>
  </si>
  <si>
    <t>CN011</t>
  </si>
  <si>
    <t>CN012</t>
  </si>
  <si>
    <t>CN013</t>
  </si>
  <si>
    <t>CN014</t>
  </si>
  <si>
    <t>CN015</t>
  </si>
  <si>
    <t>CN016</t>
  </si>
  <si>
    <t>CN017</t>
  </si>
  <si>
    <t>CN018</t>
  </si>
  <si>
    <t>CN019</t>
  </si>
  <si>
    <t>CN002</t>
  </si>
  <si>
    <t>CN020</t>
  </si>
  <si>
    <t>CN021</t>
  </si>
  <si>
    <t>CN022</t>
  </si>
  <si>
    <t>CN023</t>
  </si>
  <si>
    <t>CN024</t>
  </si>
  <si>
    <t>CN025</t>
  </si>
  <si>
    <t>CN026</t>
  </si>
  <si>
    <t>CN027</t>
  </si>
  <si>
    <t>CN028</t>
  </si>
  <si>
    <t>CN029</t>
  </si>
  <si>
    <t>CN030</t>
  </si>
  <si>
    <t>CN031</t>
  </si>
  <si>
    <t>CN032</t>
  </si>
  <si>
    <t>CN033</t>
  </si>
  <si>
    <t>CN034</t>
  </si>
  <si>
    <t>CN035</t>
  </si>
  <si>
    <t>CN036</t>
  </si>
  <si>
    <t>CN037</t>
  </si>
  <si>
    <t>CN038</t>
  </si>
  <si>
    <t>CN039</t>
  </si>
  <si>
    <t>CN040</t>
  </si>
  <si>
    <t>CN041</t>
  </si>
  <si>
    <t>CN042</t>
  </si>
  <si>
    <t>CN043</t>
  </si>
  <si>
    <t>CN044</t>
  </si>
  <si>
    <t>CN045</t>
  </si>
  <si>
    <t>CN046</t>
  </si>
  <si>
    <t>CN047</t>
  </si>
  <si>
    <t>CN048</t>
  </si>
  <si>
    <t>CN049</t>
  </si>
  <si>
    <t>CN050</t>
  </si>
  <si>
    <t>CN051</t>
  </si>
  <si>
    <t>CN052</t>
  </si>
  <si>
    <t>CN053</t>
  </si>
  <si>
    <t>CN054</t>
  </si>
  <si>
    <t>CN055</t>
  </si>
  <si>
    <t>CN056</t>
  </si>
  <si>
    <t>CN057</t>
  </si>
  <si>
    <t>CN058</t>
  </si>
  <si>
    <t>CN059</t>
  </si>
  <si>
    <t>CN060</t>
  </si>
  <si>
    <t>CN061</t>
  </si>
  <si>
    <t>CN062</t>
  </si>
  <si>
    <t>CN063</t>
  </si>
  <si>
    <t>CN064</t>
  </si>
  <si>
    <t>CN065</t>
  </si>
  <si>
    <t>CN066</t>
  </si>
  <si>
    <t>CN067</t>
  </si>
  <si>
    <t>CN068</t>
  </si>
  <si>
    <t>CN069</t>
  </si>
  <si>
    <t>CN070</t>
  </si>
  <si>
    <t>CN071</t>
  </si>
  <si>
    <t>CN072</t>
  </si>
  <si>
    <t>CN073</t>
  </si>
  <si>
    <t>CN074</t>
  </si>
  <si>
    <t>CN075</t>
  </si>
  <si>
    <t>CN076</t>
  </si>
  <si>
    <t>CN077</t>
  </si>
  <si>
    <t>CN078</t>
  </si>
  <si>
    <t>CN079</t>
  </si>
  <si>
    <t>CN080</t>
  </si>
  <si>
    <t>CN081</t>
  </si>
  <si>
    <t>CN082</t>
  </si>
  <si>
    <t>CN083</t>
  </si>
  <si>
    <t>CN084</t>
  </si>
  <si>
    <t>CN085</t>
  </si>
  <si>
    <t>CN086</t>
  </si>
  <si>
    <t>CN087</t>
  </si>
  <si>
    <t>CN088</t>
  </si>
  <si>
    <t>CN089</t>
  </si>
  <si>
    <t>CN090</t>
  </si>
  <si>
    <t>CN091</t>
  </si>
  <si>
    <t>CN092</t>
  </si>
  <si>
    <t>CN093</t>
  </si>
  <si>
    <t>CN094</t>
  </si>
  <si>
    <t>CN095</t>
  </si>
  <si>
    <t>CN096</t>
  </si>
  <si>
    <t>CN097</t>
  </si>
  <si>
    <t>CN098</t>
  </si>
  <si>
    <t>CN099</t>
  </si>
  <si>
    <t>CN100</t>
  </si>
  <si>
    <t>CN101</t>
  </si>
  <si>
    <t>CN102</t>
  </si>
  <si>
    <t>CN103</t>
  </si>
  <si>
    <t>CN104</t>
  </si>
  <si>
    <t>CN105</t>
  </si>
  <si>
    <t>CN106</t>
  </si>
  <si>
    <t>CN107</t>
  </si>
  <si>
    <t>CN108</t>
  </si>
  <si>
    <t>CN109</t>
  </si>
  <si>
    <t>CN110</t>
  </si>
  <si>
    <t>CN111</t>
  </si>
  <si>
    <t>CN112</t>
  </si>
  <si>
    <t>CN113</t>
  </si>
  <si>
    <t>CN114</t>
  </si>
  <si>
    <t>CN115</t>
  </si>
  <si>
    <t>CN116</t>
  </si>
  <si>
    <t>CN117</t>
  </si>
  <si>
    <t>CN118</t>
  </si>
  <si>
    <t>CN119</t>
  </si>
  <si>
    <t>CN120</t>
  </si>
  <si>
    <t>CN121</t>
  </si>
  <si>
    <t>CN122</t>
  </si>
  <si>
    <t>CN123</t>
  </si>
  <si>
    <t>CN124</t>
  </si>
  <si>
    <t>CN126</t>
  </si>
  <si>
    <t>CN127</t>
  </si>
  <si>
    <t>CN128</t>
  </si>
  <si>
    <t>CN129</t>
  </si>
  <si>
    <t>CN130</t>
  </si>
  <si>
    <t>CN131</t>
  </si>
  <si>
    <t>CN132</t>
  </si>
  <si>
    <t>CN133</t>
  </si>
  <si>
    <t>CN135</t>
  </si>
  <si>
    <t>CN136</t>
  </si>
  <si>
    <t>CN137</t>
  </si>
  <si>
    <t>CN138</t>
  </si>
  <si>
    <t>CN139</t>
  </si>
  <si>
    <t>CN140</t>
  </si>
  <si>
    <t>CN141</t>
  </si>
  <si>
    <t>CN142</t>
  </si>
  <si>
    <t>CN143</t>
  </si>
  <si>
    <t>CN144</t>
  </si>
  <si>
    <t>CN145</t>
  </si>
  <si>
    <t>CN146</t>
  </si>
  <si>
    <t>CN147</t>
  </si>
  <si>
    <t>CN149</t>
  </si>
  <si>
    <t>CN150</t>
  </si>
  <si>
    <t>CN151</t>
  </si>
  <si>
    <t>CN152</t>
  </si>
  <si>
    <t>CN153</t>
  </si>
  <si>
    <t>CN154</t>
  </si>
  <si>
    <t>CN155</t>
  </si>
  <si>
    <t>CN156</t>
  </si>
  <si>
    <t>CN157</t>
  </si>
  <si>
    <t>CN158</t>
  </si>
  <si>
    <t>CN159</t>
  </si>
  <si>
    <t>CN160</t>
  </si>
  <si>
    <t>CN161</t>
  </si>
  <si>
    <t>CN162</t>
  </si>
  <si>
    <t>CN163</t>
  </si>
  <si>
    <t>CN164</t>
  </si>
  <si>
    <t>CN165</t>
  </si>
  <si>
    <t>CN166</t>
  </si>
  <si>
    <t>CN167</t>
  </si>
  <si>
    <t>CN168</t>
  </si>
  <si>
    <t>CN169</t>
  </si>
  <si>
    <t>CN170</t>
  </si>
  <si>
    <t>CN171</t>
  </si>
  <si>
    <t>CN172</t>
  </si>
  <si>
    <t>CN173</t>
  </si>
  <si>
    <t>CN174</t>
  </si>
  <si>
    <t>CN175</t>
  </si>
  <si>
    <t>CN176</t>
  </si>
  <si>
    <t>CN177</t>
  </si>
  <si>
    <t>CN178</t>
  </si>
  <si>
    <t>CN179</t>
  </si>
  <si>
    <t>CN180</t>
  </si>
  <si>
    <t>CN181</t>
  </si>
  <si>
    <t>CN182</t>
  </si>
  <si>
    <t>CN183</t>
  </si>
  <si>
    <t>CN184</t>
  </si>
  <si>
    <t>CN185</t>
  </si>
  <si>
    <t>CN186</t>
  </si>
  <si>
    <t>CN187</t>
  </si>
  <si>
    <t>CN188</t>
  </si>
  <si>
    <t>CN189</t>
  </si>
  <si>
    <t>CN190</t>
  </si>
  <si>
    <t>CN191</t>
  </si>
  <si>
    <t>CN192</t>
  </si>
  <si>
    <t>CN194</t>
  </si>
  <si>
    <t>CN195</t>
  </si>
  <si>
    <t>Trần Thị Tường Duy</t>
  </si>
  <si>
    <t>Nguyễn Bảo Hân</t>
  </si>
  <si>
    <t>Lê Gia Bảo</t>
  </si>
  <si>
    <t>Lưu Gia Kiệt</t>
  </si>
  <si>
    <t>15/9/'2017</t>
  </si>
  <si>
    <t>Huỳnh Tuấn Anh</t>
  </si>
  <si>
    <t xml:space="preserve">cháu </t>
  </si>
  <si>
    <t>Phạm Minh Tiến</t>
  </si>
  <si>
    <t>22/11/2014</t>
  </si>
  <si>
    <t>Lư Thị  Ánh Hồng</t>
  </si>
  <si>
    <t>Nguyêễn Thị Thảnh</t>
  </si>
  <si>
    <t>Võ Văn Bé Năm</t>
  </si>
  <si>
    <t>Nguyễn Văn Đực</t>
  </si>
  <si>
    <t>Nguyễn Thị  Phước Xuân</t>
  </si>
  <si>
    <t>Trần Văn Hữu</t>
  </si>
  <si>
    <t xml:space="preserve">Nguyễn Thị Lệ </t>
  </si>
  <si>
    <t>Lê Văn Tặng</t>
  </si>
  <si>
    <t>Lê  Bích Thủy</t>
  </si>
  <si>
    <t>Nguyễn Văn  Nhị</t>
  </si>
  <si>
    <t>Đặng Thị Tuyết</t>
  </si>
  <si>
    <t>Lê Văn Út</t>
  </si>
  <si>
    <t>Nguyễn Thị Bích Chi</t>
  </si>
  <si>
    <t>Trần Thị Mỹ Chi</t>
  </si>
  <si>
    <t xml:space="preserve">                                 Long Giang, ngày 25 tháng 10  năm 2022</t>
  </si>
  <si>
    <t>Nguyễn Văn Dứt</t>
  </si>
  <si>
    <t xml:space="preserve">                                    Long Giang, ngày 20 tháng 10 năm  2022</t>
  </si>
  <si>
    <t>DANH SÁCH HỘ THOÁT  NGHÈO</t>
  </si>
  <si>
    <t>DANH SÁCH HỘ THOÁT CẬN  NGHÈO</t>
  </si>
  <si>
    <t>Long Hưng</t>
  </si>
  <si>
    <t>Mai Văn Mạnh</t>
  </si>
  <si>
    <t>Nguyễn Thị Sậm</t>
  </si>
  <si>
    <t>Trần Thị Thắm</t>
  </si>
  <si>
    <t>Nguyễn Kim Loan</t>
  </si>
  <si>
    <t>Long Thạnh 2</t>
  </si>
  <si>
    <t>Nguyễn Thị Ia</t>
  </si>
  <si>
    <t>Nguyễn Văn Tân Anh</t>
  </si>
  <si>
    <t>Long Thạnh 1</t>
  </si>
  <si>
    <t>Lê Bích Thủy</t>
  </si>
  <si>
    <t>Phan Thị Ấm</t>
  </si>
  <si>
    <t>Nguyễn Thị Quyến</t>
  </si>
  <si>
    <t>Long Phú</t>
  </si>
  <si>
    <t>Lê Thị Muội</t>
  </si>
  <si>
    <t>Ghi chú</t>
  </si>
  <si>
    <t>chết</t>
  </si>
  <si>
    <t>Trần Văn Bé</t>
  </si>
  <si>
    <t>Long Mỹ 2</t>
  </si>
  <si>
    <t>Võ Bích Phỉ</t>
  </si>
  <si>
    <t>.1972</t>
  </si>
  <si>
    <t>.1950</t>
  </si>
  <si>
    <t>.1965</t>
  </si>
  <si>
    <t>.1990</t>
  </si>
  <si>
    <t>Huỳnh Văn Tâm</t>
  </si>
  <si>
    <t>Huỳnh Thanh Liêm</t>
  </si>
  <si>
    <t>Long Thành</t>
  </si>
  <si>
    <t>Nguyễn Văn Bến</t>
  </si>
  <si>
    <t>Phạm Thị Phố</t>
  </si>
  <si>
    <t>.1943</t>
  </si>
  <si>
    <t>Long Quới</t>
  </si>
  <si>
    <t>1940</t>
  </si>
  <si>
    <t>Thái Thị Thậm</t>
  </si>
  <si>
    <t>Nguyễn Minh Y</t>
  </si>
  <si>
    <t>Long Mỹ 1</t>
  </si>
  <si>
    <t>Phạm Thị Hai</t>
  </si>
  <si>
    <t>Phan Thị Lệ</t>
  </si>
  <si>
    <t>Nguyễn Thị Luông</t>
  </si>
  <si>
    <t>Nguyễn Thị Thảnh</t>
  </si>
  <si>
    <t>Long Thuận</t>
  </si>
  <si>
    <t>Nguyễn Văn Hoàng</t>
  </si>
  <si>
    <t>Ngyễn Thị Nếp</t>
  </si>
  <si>
    <t>Đinh Thị Nhành</t>
  </si>
  <si>
    <t>Trần Thị Thua</t>
  </si>
  <si>
    <t>Long Hòa</t>
  </si>
  <si>
    <t>Trần Văn Sớm</t>
  </si>
  <si>
    <t xml:space="preserve">              Đinh Thị Bích Hạnh</t>
  </si>
  <si>
    <t xml:space="preserve">                                 Long Giang, ngày 20  tháng 10  năm 2022</t>
  </si>
  <si>
    <t xml:space="preserve">    PHÒNG LAO ĐỘNG TB&amp;XH                                    ỦY BAN NHÂN DÂN HUYỆN</t>
  </si>
  <si>
    <t xml:space="preserve">                     DUYỆT</t>
  </si>
  <si>
    <t xml:space="preserve">                DUYỆT </t>
  </si>
  <si>
    <t>Trần Văn Hồng</t>
  </si>
  <si>
    <t>Lê Văn Răng</t>
  </si>
  <si>
    <t>Nguyễn Hữu Bình</t>
  </si>
  <si>
    <t>Nguyễn Thanh Chủng</t>
  </si>
  <si>
    <t>Nguyễn Thị Ngọc Hương</t>
  </si>
  <si>
    <t>Nguyễn Thị Lụa Em</t>
  </si>
  <si>
    <t>Trần Văn Hải</t>
  </si>
  <si>
    <t>Nguyễn Thị Ken</t>
  </si>
  <si>
    <t>Nguyễn Văn Đạt</t>
  </si>
  <si>
    <t>Nguyễn Văn Beo</t>
  </si>
  <si>
    <t>Võ Ngọc Mách</t>
  </si>
  <si>
    <t>Nguyễn Văn Khang</t>
  </si>
  <si>
    <t>Nguyễn Văn Lộ</t>
  </si>
  <si>
    <t>Phạm Văn Bảy</t>
  </si>
  <si>
    <t>Nguyễn Văn Thành</t>
  </si>
  <si>
    <t>Võ Ánh Nguyệt</t>
  </si>
  <si>
    <t>Hà Thành Tâm</t>
  </si>
  <si>
    <t>Võ Thị Hồng</t>
  </si>
  <si>
    <t>Nguyễn Ngọc Trung</t>
  </si>
  <si>
    <t>Nguyễn Văn Cai</t>
  </si>
  <si>
    <t>Lê Thị Út</t>
  </si>
  <si>
    <t>Lê Văn Hoàng</t>
  </si>
  <si>
    <t>Nguyễn Thị Mùi</t>
  </si>
  <si>
    <t>Dương Hiếu Kỳ</t>
  </si>
  <si>
    <t>Nguyễn Bạch Điệp</t>
  </si>
  <si>
    <t>Lê Quang Vinh</t>
  </si>
  <si>
    <t>Nguyễn Minh Nhị</t>
  </si>
  <si>
    <t>Lý Văn Lức</t>
  </si>
  <si>
    <t>Nguyễn Thị Thép</t>
  </si>
  <si>
    <t>Lê Văn Đồng</t>
  </si>
  <si>
    <t>Bùi Văn Hùng</t>
  </si>
  <si>
    <t>Trần Thị Nhan</t>
  </si>
  <si>
    <t>Đào Văn Luông</t>
  </si>
  <si>
    <t>Nguyễn Hữu Em</t>
  </si>
  <si>
    <t>Nguyễn Văn Quang</t>
  </si>
  <si>
    <t>Lê Văn Phương</t>
  </si>
  <si>
    <t>Huỳnh Chí Dũng</t>
  </si>
  <si>
    <t>Phạm Văn Dánh</t>
  </si>
  <si>
    <t>Lê văn Khanh</t>
  </si>
  <si>
    <t>Lê Văn Đạt</t>
  </si>
  <si>
    <t>Lý Thị Kim Phượng</t>
  </si>
  <si>
    <t>Nguyễn Thị Hò</t>
  </si>
  <si>
    <t>Lê Thị Ửng</t>
  </si>
  <si>
    <t>Trương Nguyễn Hoàng Dũng</t>
  </si>
  <si>
    <t>Nguyễn Minh Sang</t>
  </si>
  <si>
    <t>Nguyễn Văn Phụng</t>
  </si>
  <si>
    <t>Nguyễn Thị Hằng</t>
  </si>
  <si>
    <t>Trần Thị Xàng</t>
  </si>
  <si>
    <t>Dương Thùy Ninh</t>
  </si>
  <si>
    <t>Võ Ngọc Hổ</t>
  </si>
  <si>
    <t>Nguyễn Văn Bé Lớn</t>
  </si>
  <si>
    <t>Nguyễn Văn Trung</t>
  </si>
  <si>
    <t>Nguyễn Thị Hưởng</t>
  </si>
  <si>
    <t>Lê Thị Kim Phương</t>
  </si>
  <si>
    <t>Phan Thị Tuyết</t>
  </si>
  <si>
    <t>Lê Phú Đấu</t>
  </si>
  <si>
    <t>Võ Văn Tư</t>
  </si>
  <si>
    <t>Bùi Văn Oi</t>
  </si>
  <si>
    <t>Trần Văn Quan</t>
  </si>
  <si>
    <t>Nguyễn Ngọc Dũng</t>
  </si>
  <si>
    <t>Nguyễn Văn Thuấn</t>
  </si>
  <si>
    <t>Nguyễn Thị Kim Hạnh</t>
  </si>
  <si>
    <t>Huỳnh Văn Công</t>
  </si>
  <si>
    <t>Trần Văn Kiều</t>
  </si>
  <si>
    <t>Trần Văn Bé Bảy</t>
  </si>
  <si>
    <t>Nguyễn Thường Kiệt</t>
  </si>
  <si>
    <t>Dương Thị Ngọc Trạng</t>
  </si>
  <si>
    <t>Nguyễn Văn Nhân</t>
  </si>
  <si>
    <t>Nguyễn Văn Na</t>
  </si>
  <si>
    <t>Đặng Văn Lượng</t>
  </si>
  <si>
    <t>Nguyễn Thị Mộng Thu</t>
  </si>
  <si>
    <t>82 hộ thoat cận nghèo</t>
  </si>
  <si>
    <t>Người lập danh dách</t>
  </si>
  <si>
    <t xml:space="preserve">        Đinh Thị Bích Hạnh</t>
  </si>
  <si>
    <t xml:space="preserve">                DUYỆT</t>
  </si>
  <si>
    <t xml:space="preserve">DANH SÁCH HỘ THOÁT  NGHÈO CHUYỂN SANG CẬN NGHÈO </t>
  </si>
  <si>
    <t>Trương Minh Nhựt</t>
  </si>
  <si>
    <t>11/1/1991</t>
  </si>
  <si>
    <t>Trương Thị Trà My</t>
  </si>
  <si>
    <t>Trương Thành Công</t>
  </si>
  <si>
    <t>Lương Thành Lợi</t>
  </si>
  <si>
    <t>Lương Thành Danh</t>
  </si>
  <si>
    <t>HN+CN= 7,29%</t>
  </si>
  <si>
    <t>141 hộ nghèo</t>
  </si>
  <si>
    <t xml:space="preserve">   456       nhân khẩu</t>
  </si>
  <si>
    <t>Có 195  hộ cận nghèo</t>
  </si>
  <si>
    <t>195 hộ cận nghèo</t>
  </si>
  <si>
    <t xml:space="preserve">                701 nhân khẩu</t>
  </si>
  <si>
    <t>CN25</t>
  </si>
  <si>
    <t>1N134</t>
  </si>
  <si>
    <t>1N148</t>
  </si>
  <si>
    <t>43 hộ thoát nghèo</t>
  </si>
  <si>
    <t>16 hộ thoát nghèo chuyển sang cận nghèo</t>
  </si>
  <si>
    <t>I</t>
  </si>
  <si>
    <t>Khu vực thành thị</t>
  </si>
  <si>
    <t>Khu vực nông thôn</t>
  </si>
  <si>
    <t>KT.CHỦ TỊCH</t>
  </si>
  <si>
    <t>Người lập</t>
  </si>
  <si>
    <t>Ghi 
chú</t>
  </si>
  <si>
    <t>5: Trình độ giáo dục
của ngưới lớn</t>
  </si>
  <si>
    <t>2: Người phụ thuộc
trong gia đình</t>
  </si>
  <si>
    <t>4: Bảo hiểm y tế</t>
  </si>
  <si>
    <t>6: Tình trạng đi học
của trẻ</t>
  </si>
  <si>
    <t>8: Diện tích nhà ở
bình quân đầu người</t>
  </si>
  <si>
    <t>PHÓ CHỦ TỊCH</t>
  </si>
  <si>
    <t>Người  lập</t>
  </si>
  <si>
    <t>Mẫu 7.8. PHÂN TÍCH HỘ CẬN NGHÈO THEO CÁC NHÓM ĐỐI TƯỢNG</t>
  </si>
  <si>
    <t>Phân tổ
(hộ, nhân khẩu)</t>
  </si>
  <si>
    <t>Tổng số hộ dân cư</t>
  </si>
  <si>
    <t>Số hộ dân tộc tiểu số</t>
  </si>
  <si>
    <t>Tổng số 
hộ nghèo</t>
  </si>
  <si>
    <t>Tổng số 
hộ cận nghèo</t>
  </si>
  <si>
    <t>Hộ nghèo
dân tộc thiểu số</t>
  </si>
  <si>
    <t>Hộ cận nghèo
dân tộc thiểu số</t>
  </si>
  <si>
    <t>Hộ nghèo 
không có khả năng lao động</t>
  </si>
  <si>
    <t>Hộ cận nghèo 
không có khả năng lao động</t>
  </si>
  <si>
    <t>Hộ nghèo 
người có công với cách mạng</t>
  </si>
  <si>
    <t>Hộ cận nghèo 
người có công với cách mạng</t>
  </si>
  <si>
    <t>Hộ</t>
  </si>
  <si>
    <t>Mẫu 7.9. PHÂN NHÓM HỘ NGHÈO, HỘ CẬN NGHÈO THEO DÂN TỘC</t>
  </si>
  <si>
    <t>Khu vực/Đơn vị</t>
  </si>
  <si>
    <t>Hộ nghèo dân tộc thiểu số</t>
  </si>
  <si>
    <t>Hộ cận nghèo dân tộc thiểu số</t>
  </si>
  <si>
    <t>Tổng 
số</t>
  </si>
  <si>
    <t>Tày</t>
  </si>
  <si>
    <t>Thái</t>
  </si>
  <si>
    <t>Khme</t>
  </si>
  <si>
    <t>KT.CHỦ TICH</t>
  </si>
  <si>
    <t>PHÓ CHỦ TICH</t>
  </si>
  <si>
    <t>TỔNG CÁC HỘ</t>
  </si>
  <si>
    <t>Hộ nghèo</t>
  </si>
  <si>
    <t>Hộ cận nghèo</t>
  </si>
  <si>
    <t xml:space="preserve"> </t>
  </si>
  <si>
    <t>HỘ NGHÈO</t>
  </si>
  <si>
    <t>HỘ CẬN NGHÈO</t>
  </si>
  <si>
    <t>Mẫu 7.11. PHÂN TÍCH HỘ NGHÈO THEO CÁC NGUYÊN NHÂN NGHÈO</t>
  </si>
  <si>
    <t>Chỉ số thiếu hụt của trẻ em thuộc hộ cận nghèo</t>
  </si>
  <si>
    <t>Tổng số 
trẻ em</t>
  </si>
  <si>
    <t>Chỉ số thiếu hụt 
về bảo hiểm y tế</t>
  </si>
  <si>
    <t>Chỉ số thiếu hụt 
về dinh dưỡng</t>
  </si>
  <si>
    <t>Chỉ số thiếu hụt về
 tình trạng đi học</t>
  </si>
  <si>
    <t xml:space="preserve">Trẻ </t>
  </si>
  <si>
    <t xml:space="preserve">Cột 1: Tổng số trẻ em thuộc hộ nghèo; </t>
  </si>
  <si>
    <t>Cột 5: Tổng số trẻ em thuộc hộ cận nghèo</t>
  </si>
  <si>
    <t>Cột 2, 6: Trẻ em từ đủ 6 tuổi đến dưới 16 tuổi hiện không có bảo hiểm y tế</t>
  </si>
  <si>
    <t>Cột 3, 7: Trẻ em dưới 6 tuổi suy dinh dưỡng chiều cao theo tuổi hoặc suy dinh dưỡng cân nặng theo tuổi</t>
  </si>
  <si>
    <t>Cột 4,8: Trẻ em từ 3 tuổi đến dưới 16 tuổi không được học đúng bậc, cấp học phù hợp với độ 
tuổi (trẻ em từ 3 đến dưới 6 tuổi được tiếp cận giáo dục mầm non, trẻ từ 6 đến dưới 12 tuổi được tiếp cận giao dục tiểu học và trẻ từ 12 tuổi đến dưới 16 tuổi được tiếp cận giáo dục trung học cơ sở)</t>
  </si>
  <si>
    <t xml:space="preserve">Long Thuận </t>
  </si>
  <si>
    <t>Đinh Thị Bích Hạnh</t>
  </si>
  <si>
    <t>Long Giang, ngày 20 tháng 10 năm 2022</t>
  </si>
  <si>
    <t>Đih Thị Bích Hạnh</t>
  </si>
  <si>
    <t>Trịnh Văn Nhẫn</t>
  </si>
  <si>
    <t>Nguyễn Thị Kim Cúc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</si>
</sst>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"/>
    <numFmt numFmtId="165" formatCode="0.##%"/>
    <numFmt numFmtId="166" formatCode="_(* #,##0.00_);_(* \(#,##0.00\);_(* &quot;-&quot;??_);_(@_)"/>
  </numFmts>
  <fonts count="102" x14ac:knownFonts="1">
    <font>
      <sz val="11"/>
      <color theme="1"/>
      <name val="Arial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  <charset val="163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sz val="11"/>
      <name val="Times New Roman"/>
      <family val="1"/>
      <charset val="163"/>
      <scheme val="major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2"/>
      <color indexed="8"/>
      <name val="Times New Roman"/>
      <family val="1"/>
      <scheme val="major"/>
    </font>
    <font>
      <sz val="12"/>
      <color indexed="8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color rgb="FFFF0000"/>
      <name val="Times New Roman"/>
      <family val="1"/>
      <scheme val="major"/>
    </font>
    <font>
      <b/>
      <sz val="12"/>
      <color rgb="FFFF0000"/>
      <name val="Times New Roman"/>
      <family val="1"/>
      <scheme val="major"/>
    </font>
    <font>
      <sz val="12"/>
      <color indexed="63"/>
      <name val="Times New Roman"/>
      <family val="1"/>
      <scheme val="major"/>
    </font>
    <font>
      <sz val="12"/>
      <name val="Times New Roman"/>
      <family val="1"/>
      <charset val="163"/>
      <scheme val="major"/>
    </font>
    <font>
      <b/>
      <sz val="12"/>
      <color indexed="63"/>
      <name val="Times New Roman"/>
      <family val="1"/>
      <scheme val="major"/>
    </font>
    <font>
      <sz val="12"/>
      <color indexed="10"/>
      <name val="Times New Roman"/>
      <family val="1"/>
      <scheme val="major"/>
    </font>
    <font>
      <b/>
      <sz val="12"/>
      <color theme="1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sz val="12"/>
      <color indexed="8"/>
      <name val="Times New Roman"/>
      <family val="1"/>
      <charset val="163"/>
      <scheme val="major"/>
    </font>
    <font>
      <b/>
      <sz val="12"/>
      <color indexed="63"/>
      <name val="Times New Roman"/>
      <family val="1"/>
      <charset val="163"/>
      <scheme val="major"/>
    </font>
    <font>
      <b/>
      <sz val="12"/>
      <name val="Times New Roman"/>
      <family val="1"/>
      <charset val="163"/>
    </font>
    <font>
      <b/>
      <sz val="14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sz val="14"/>
      <name val="Times New Roman"/>
      <family val="1"/>
      <charset val="163"/>
      <scheme val="major"/>
    </font>
    <font>
      <b/>
      <sz val="1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color indexed="10"/>
      <name val="Times New Roman"/>
      <family val="1"/>
      <charset val="163"/>
      <scheme val="major"/>
    </font>
    <font>
      <b/>
      <sz val="12"/>
      <color indexed="8"/>
      <name val="Times New Roman"/>
      <family val="1"/>
      <charset val="163"/>
      <scheme val="major"/>
    </font>
    <font>
      <sz val="12"/>
      <color rgb="FFFF0000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sz val="11"/>
      <name val="Arial"/>
      <family val="2"/>
    </font>
    <font>
      <b/>
      <sz val="11"/>
      <color indexed="8"/>
      <name val="Times New Roman"/>
      <family val="1"/>
      <charset val="163"/>
      <scheme val="major"/>
    </font>
    <font>
      <sz val="11"/>
      <color indexed="8"/>
      <name val="Times New Roman"/>
      <family val="1"/>
      <charset val="163"/>
      <scheme val="major"/>
    </font>
    <font>
      <b/>
      <sz val="11"/>
      <color indexed="63"/>
      <name val="Times New Roman"/>
      <family val="1"/>
      <charset val="163"/>
      <scheme val="major"/>
    </font>
    <font>
      <sz val="11"/>
      <color indexed="63"/>
      <name val="Times New Roman"/>
      <family val="1"/>
      <charset val="163"/>
      <scheme val="major"/>
    </font>
    <font>
      <b/>
      <sz val="12"/>
      <color rgb="FFFF0000"/>
      <name val="Times New Roman"/>
      <family val="1"/>
      <charset val="163"/>
      <scheme val="major"/>
    </font>
    <font>
      <sz val="12"/>
      <color rgb="FFC00000"/>
      <name val="Times New Roman"/>
      <family val="1"/>
      <charset val="163"/>
      <scheme val="major"/>
    </font>
    <font>
      <sz val="12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10"/>
      <color indexed="48"/>
      <name val="Arial"/>
      <family val="2"/>
    </font>
    <font>
      <b/>
      <sz val="11"/>
      <name val="Arial"/>
      <family val="2"/>
    </font>
    <font>
      <sz val="11"/>
      <color indexed="10"/>
      <name val="Times New Roman"/>
      <family val="1"/>
      <charset val="163"/>
      <scheme val="major"/>
    </font>
    <font>
      <b/>
      <sz val="12"/>
      <name val="Arial"/>
      <family val="2"/>
    </font>
    <font>
      <sz val="12"/>
      <color indexed="63"/>
      <name val="Times New Roman"/>
      <family val="1"/>
      <charset val="163"/>
      <scheme val="major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b/>
      <sz val="11"/>
      <color indexed="63"/>
      <name val="Arial"/>
      <family val="2"/>
    </font>
    <font>
      <b/>
      <sz val="12"/>
      <color indexed="63"/>
      <name val="Arial"/>
      <family val="2"/>
      <charset val="163"/>
    </font>
    <font>
      <sz val="12"/>
      <color indexed="63"/>
      <name val="Arial"/>
      <family val="2"/>
    </font>
    <font>
      <b/>
      <sz val="11"/>
      <name val="Times New Roman"/>
      <family val="1"/>
      <scheme val="major"/>
    </font>
    <font>
      <b/>
      <sz val="11"/>
      <color indexed="48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1"/>
      <color indexed="8"/>
      <name val="Times New Roman"/>
      <family val="1"/>
      <scheme val="major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  <charset val="163"/>
    </font>
    <font>
      <sz val="11"/>
      <color rgb="FF0070C0"/>
      <name val="Times New Roman"/>
      <family val="1"/>
      <charset val="163"/>
    </font>
    <font>
      <b/>
      <sz val="11"/>
      <color rgb="FFFF0000"/>
      <name val="Arial"/>
      <family val="2"/>
    </font>
    <font>
      <sz val="12"/>
      <color rgb="FF00B0F0"/>
      <name val="Times New Roman"/>
      <family val="1"/>
    </font>
    <font>
      <sz val="11"/>
      <color rgb="FF00B0F0"/>
      <name val="Times New Roman"/>
      <family val="1"/>
    </font>
    <font>
      <sz val="14"/>
      <color theme="1"/>
      <name val="Times New Roman"/>
      <family val="1"/>
      <charset val="163"/>
    </font>
    <font>
      <b/>
      <sz val="12"/>
      <color indexed="8"/>
      <name val="Times New Roman"/>
      <family val="1"/>
    </font>
    <font>
      <sz val="13"/>
      <color indexed="8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1"/>
      <name val="Arial"/>
      <family val="2"/>
      <charset val="16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0" fontId="14" fillId="0" borderId="0"/>
    <xf numFmtId="0" fontId="14" fillId="0" borderId="0"/>
    <xf numFmtId="0" fontId="7" fillId="0" borderId="0"/>
    <xf numFmtId="0" fontId="14" fillId="0" borderId="0"/>
    <xf numFmtId="166" fontId="49" fillId="0" borderId="0" applyFont="0" applyFill="0" applyBorder="0" applyAlignment="0" applyProtection="0"/>
  </cellStyleXfs>
  <cellXfs count="66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0" fillId="2" borderId="0" xfId="0" applyFill="1" applyBorder="1"/>
    <xf numFmtId="0" fontId="2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1" fillId="0" borderId="14" xfId="0" applyFont="1" applyBorder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/>
    <xf numFmtId="0" fontId="2" fillId="0" borderId="15" xfId="0" applyFont="1" applyBorder="1" applyAlignment="1">
      <alignment horizontal="left" vertical="center"/>
    </xf>
    <xf numFmtId="0" fontId="0" fillId="0" borderId="15" xfId="0" applyBorder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0" fontId="1" fillId="0" borderId="14" xfId="0" applyNumberFormat="1" applyFont="1" applyBorder="1"/>
    <xf numFmtId="10" fontId="4" fillId="0" borderId="1" xfId="0" applyNumberFormat="1" applyFont="1" applyBorder="1"/>
    <xf numFmtId="0" fontId="6" fillId="0" borderId="14" xfId="0" applyFont="1" applyBorder="1"/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/>
    </xf>
    <xf numFmtId="0" fontId="10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4" xfId="0" applyFont="1" applyBorder="1"/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/>
    <xf numFmtId="0" fontId="14" fillId="0" borderId="14" xfId="0" applyFont="1" applyBorder="1"/>
    <xf numFmtId="0" fontId="16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2" borderId="14" xfId="0" applyFont="1" applyFill="1" applyBorder="1" applyAlignment="1">
      <alignment horizontal="center" vertical="center" wrapText="1"/>
    </xf>
    <xf numFmtId="0" fontId="14" fillId="0" borderId="14" xfId="0" applyFont="1" applyBorder="1" applyAlignment="1"/>
    <xf numFmtId="0" fontId="20" fillId="0" borderId="14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14" xfId="0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20" fillId="0" borderId="14" xfId="0" applyFont="1" applyBorder="1"/>
    <xf numFmtId="0" fontId="17" fillId="0" borderId="14" xfId="0" applyFont="1" applyBorder="1" applyAlignment="1">
      <alignment horizontal="center"/>
    </xf>
    <xf numFmtId="0" fontId="14" fillId="0" borderId="0" xfId="0" applyFont="1"/>
    <xf numFmtId="0" fontId="17" fillId="0" borderId="14" xfId="0" applyFont="1" applyBorder="1"/>
    <xf numFmtId="0" fontId="20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2" fillId="0" borderId="14" xfId="0" applyFont="1" applyBorder="1"/>
    <xf numFmtId="0" fontId="17" fillId="0" borderId="14" xfId="0" applyFont="1" applyFill="1" applyBorder="1"/>
    <xf numFmtId="0" fontId="18" fillId="0" borderId="14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11" fillId="2" borderId="14" xfId="0" applyFont="1" applyFill="1" applyBorder="1" applyAlignment="1">
      <alignment horizontal="center" vertical="center" wrapText="1"/>
    </xf>
    <xf numFmtId="0" fontId="8" fillId="0" borderId="14" xfId="0" applyFont="1" applyBorder="1"/>
    <xf numFmtId="164" fontId="0" fillId="0" borderId="14" xfId="0" applyNumberFormat="1" applyBorder="1"/>
    <xf numFmtId="165" fontId="0" fillId="0" borderId="14" xfId="1" applyNumberFormat="1" applyFont="1" applyBorder="1"/>
    <xf numFmtId="0" fontId="17" fillId="0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0" fillId="0" borderId="14" xfId="0" applyFont="1" applyBorder="1"/>
    <xf numFmtId="0" fontId="19" fillId="2" borderId="14" xfId="0" applyFont="1" applyFill="1" applyBorder="1" applyAlignment="1">
      <alignment horizontal="center" vertical="center" wrapText="1"/>
    </xf>
    <xf numFmtId="0" fontId="15" fillId="0" borderId="14" xfId="0" applyFont="1" applyBorder="1"/>
    <xf numFmtId="0" fontId="17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22" fillId="0" borderId="14" xfId="0" applyFont="1" applyBorder="1" applyAlignment="1"/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6" xfId="0" applyBorder="1"/>
    <xf numFmtId="165" fontId="0" fillId="0" borderId="16" xfId="1" applyNumberFormat="1" applyFont="1" applyBorder="1"/>
    <xf numFmtId="0" fontId="8" fillId="0" borderId="1" xfId="0" applyFont="1" applyBorder="1"/>
    <xf numFmtId="10" fontId="8" fillId="0" borderId="1" xfId="1" applyNumberFormat="1" applyFont="1" applyBorder="1"/>
    <xf numFmtId="0" fontId="6" fillId="2" borderId="0" xfId="0" applyFont="1" applyFill="1"/>
    <xf numFmtId="0" fontId="6" fillId="0" borderId="0" xfId="0" applyFont="1"/>
    <xf numFmtId="0" fontId="1" fillId="0" borderId="11" xfId="0" applyFont="1" applyFill="1" applyBorder="1"/>
    <xf numFmtId="0" fontId="1" fillId="0" borderId="18" xfId="0" applyFont="1" applyFill="1" applyBorder="1"/>
    <xf numFmtId="0" fontId="14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23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26" fillId="0" borderId="1" xfId="0" quotePrefix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/>
    <xf numFmtId="0" fontId="29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26" fillId="0" borderId="1" xfId="0" applyFont="1" applyBorder="1" applyAlignment="1">
      <alignment horizontal="left"/>
    </xf>
    <xf numFmtId="0" fontId="26" fillId="0" borderId="1" xfId="0" applyFont="1" applyBorder="1" applyAlignment="1"/>
    <xf numFmtId="0" fontId="26" fillId="0" borderId="5" xfId="0" applyFont="1" applyBorder="1" applyAlignment="1">
      <alignment horizontal="left"/>
    </xf>
    <xf numFmtId="14" fontId="26" fillId="0" borderId="1" xfId="0" applyNumberFormat="1" applyFont="1" applyBorder="1" applyAlignment="1">
      <alignment horizontal="center"/>
    </xf>
    <xf numFmtId="0" fontId="29" fillId="0" borderId="1" xfId="0" applyFont="1" applyBorder="1" applyAlignment="1"/>
    <xf numFmtId="14" fontId="29" fillId="0" borderId="1" xfId="0" applyNumberFormat="1" applyFont="1" applyBorder="1" applyAlignment="1">
      <alignment horizontal="center"/>
    </xf>
    <xf numFmtId="0" fontId="30" fillId="0" borderId="1" xfId="0" applyFont="1" applyBorder="1" applyAlignment="1"/>
    <xf numFmtId="0" fontId="31" fillId="0" borderId="1" xfId="0" applyFont="1" applyBorder="1" applyAlignment="1"/>
    <xf numFmtId="0" fontId="27" fillId="2" borderId="1" xfId="0" applyFont="1" applyFill="1" applyBorder="1" applyAlignment="1">
      <alignment horizontal="left" vertical="center"/>
    </xf>
    <xf numFmtId="3" fontId="30" fillId="2" borderId="1" xfId="0" quotePrefix="1" applyNumberFormat="1" applyFont="1" applyFill="1" applyBorder="1" applyAlignment="1">
      <alignment horizontal="center" vertical="center"/>
    </xf>
    <xf numFmtId="0" fontId="27" fillId="2" borderId="1" xfId="0" quotePrefix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quotePrefix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4" fontId="26" fillId="2" borderId="1" xfId="0" quotePrefix="1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0" borderId="1" xfId="0" quotePrefix="1" applyFont="1" applyBorder="1" applyAlignment="1">
      <alignment horizontal="center"/>
    </xf>
    <xf numFmtId="14" fontId="27" fillId="2" borderId="1" xfId="0" quotePrefix="1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vertical="center"/>
    </xf>
    <xf numFmtId="14" fontId="30" fillId="0" borderId="1" xfId="0" quotePrefix="1" applyNumberFormat="1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30" fillId="0" borderId="1" xfId="0" quotePrefix="1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26" fillId="0" borderId="1" xfId="0" quotePrefix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7" fillId="0" borderId="1" xfId="0" quotePrefix="1" applyFont="1" applyFill="1" applyBorder="1" applyAlignment="1">
      <alignment horizontal="center" vertical="center"/>
    </xf>
    <xf numFmtId="14" fontId="26" fillId="0" borderId="1" xfId="0" quotePrefix="1" applyNumberFormat="1" applyFont="1" applyFill="1" applyBorder="1" applyAlignment="1">
      <alignment horizontal="center" vertical="center"/>
    </xf>
    <xf numFmtId="0" fontId="30" fillId="0" borderId="1" xfId="0" quotePrefix="1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/>
    </xf>
    <xf numFmtId="0" fontId="30" fillId="2" borderId="1" xfId="0" quotePrefix="1" applyFont="1" applyFill="1" applyBorder="1" applyAlignment="1">
      <alignment horizontal="center" vertical="center"/>
    </xf>
    <xf numFmtId="14" fontId="30" fillId="2" borderId="1" xfId="0" quotePrefix="1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30" fillId="0" borderId="1" xfId="0" quotePrefix="1" applyFont="1" applyBorder="1"/>
    <xf numFmtId="0" fontId="26" fillId="2" borderId="1" xfId="0" applyFont="1" applyFill="1" applyBorder="1" applyAlignment="1">
      <alignment horizontal="center"/>
    </xf>
    <xf numFmtId="0" fontId="35" fillId="2" borderId="1" xfId="0" quotePrefix="1" applyFont="1" applyFill="1" applyBorder="1" applyAlignment="1">
      <alignment horizontal="center" vertical="center"/>
    </xf>
    <xf numFmtId="0" fontId="36" fillId="0" borderId="1" xfId="0" applyFont="1" applyBorder="1" applyAlignment="1"/>
    <xf numFmtId="0" fontId="34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4" fillId="0" borderId="1" xfId="0" applyFont="1" applyBorder="1" applyAlignment="1"/>
    <xf numFmtId="0" fontId="37" fillId="0" borderId="1" xfId="0" applyFont="1" applyBorder="1" applyAlignment="1">
      <alignment horizontal="center"/>
    </xf>
    <xf numFmtId="14" fontId="34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39" fillId="0" borderId="1" xfId="0" applyFont="1" applyBorder="1" applyAlignment="1">
      <alignment horizontal="center"/>
    </xf>
    <xf numFmtId="0" fontId="40" fillId="0" borderId="1" xfId="0" applyFont="1" applyBorder="1" applyAlignment="1"/>
    <xf numFmtId="14" fontId="41" fillId="0" borderId="1" xfId="0" applyNumberFormat="1" applyFont="1" applyBorder="1" applyAlignment="1">
      <alignment horizontal="center"/>
    </xf>
    <xf numFmtId="0" fontId="42" fillId="0" borderId="0" xfId="0" applyFont="1"/>
    <xf numFmtId="0" fontId="36" fillId="0" borderId="1" xfId="0" applyFont="1" applyBorder="1" applyAlignment="1">
      <alignment horizontal="center"/>
    </xf>
    <xf numFmtId="0" fontId="32" fillId="0" borderId="1" xfId="0" applyFont="1" applyBorder="1" applyAlignment="1"/>
    <xf numFmtId="14" fontId="34" fillId="0" borderId="1" xfId="0" quotePrefix="1" applyNumberFormat="1" applyFont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49" fontId="30" fillId="2" borderId="1" xfId="0" applyNumberFormat="1" applyFont="1" applyFill="1" applyBorder="1" applyAlignment="1">
      <alignment horizontal="center" vertical="center"/>
    </xf>
    <xf numFmtId="0" fontId="31" fillId="2" borderId="1" xfId="0" quotePrefix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30" fillId="2" borderId="1" xfId="0" quotePrefix="1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6" fillId="2" borderId="1" xfId="0" quotePrefix="1" applyFont="1" applyFill="1" applyBorder="1"/>
    <xf numFmtId="14" fontId="27" fillId="2" borderId="1" xfId="0" applyNumberFormat="1" applyFont="1" applyFill="1" applyBorder="1" applyAlignment="1">
      <alignment horizontal="center" vertical="center"/>
    </xf>
    <xf numFmtId="14" fontId="30" fillId="0" borderId="1" xfId="0" quotePrefix="1" applyNumberFormat="1" applyFont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14" fontId="30" fillId="2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26" fillId="0" borderId="1" xfId="0" quotePrefix="1" applyFont="1" applyBorder="1"/>
    <xf numFmtId="0" fontId="34" fillId="0" borderId="1" xfId="0" quotePrefix="1" applyFont="1" applyBorder="1" applyAlignment="1">
      <alignment horizontal="center"/>
    </xf>
    <xf numFmtId="0" fontId="33" fillId="2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/>
    </xf>
    <xf numFmtId="0" fontId="26" fillId="0" borderId="1" xfId="0" quotePrefix="1" applyFont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164" fontId="43" fillId="0" borderId="0" xfId="0" applyNumberFormat="1" applyFont="1" applyFill="1" applyBorder="1" applyAlignment="1">
      <alignment horizontal="center"/>
    </xf>
    <xf numFmtId="164" fontId="43" fillId="0" borderId="0" xfId="0" applyNumberFormat="1" applyFont="1" applyFill="1" applyBorder="1" applyAlignment="1">
      <alignment horizontal="left"/>
    </xf>
    <xf numFmtId="0" fontId="35" fillId="0" borderId="0" xfId="0" applyFont="1" applyFill="1"/>
    <xf numFmtId="0" fontId="44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39" fillId="0" borderId="0" xfId="0" applyFont="1" applyFill="1" applyAlignment="1"/>
    <xf numFmtId="0" fontId="35" fillId="0" borderId="0" xfId="0" applyFont="1" applyFill="1" applyAlignment="1">
      <alignment horizontal="center"/>
    </xf>
    <xf numFmtId="0" fontId="35" fillId="0" borderId="0" xfId="0" applyFont="1" applyFill="1" applyAlignment="1"/>
    <xf numFmtId="0" fontId="22" fillId="0" borderId="0" xfId="0" applyFont="1" applyFill="1" applyAlignment="1"/>
    <xf numFmtId="0" fontId="22" fillId="0" borderId="0" xfId="0" applyFont="1" applyFill="1"/>
    <xf numFmtId="0" fontId="22" fillId="0" borderId="0" xfId="0" applyFont="1" applyFill="1" applyAlignment="1">
      <alignment horizontal="left"/>
    </xf>
    <xf numFmtId="0" fontId="39" fillId="0" borderId="0" xfId="0" applyFont="1" applyFill="1"/>
    <xf numFmtId="0" fontId="46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Alignment="1">
      <alignment horizontal="center"/>
    </xf>
    <xf numFmtId="0" fontId="46" fillId="0" borderId="0" xfId="0" applyFont="1" applyFill="1" applyAlignment="1"/>
    <xf numFmtId="0" fontId="0" fillId="0" borderId="0" xfId="0" applyFill="1"/>
    <xf numFmtId="0" fontId="10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0" fillId="0" borderId="0" xfId="0" applyFill="1" applyAlignment="1"/>
    <xf numFmtId="0" fontId="11" fillId="0" borderId="1" xfId="0" quotePrefix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5" borderId="1" xfId="0" quotePrefix="1" applyFont="1" applyFill="1" applyBorder="1" applyAlignment="1">
      <alignment horizontal="center"/>
    </xf>
    <xf numFmtId="0" fontId="39" fillId="0" borderId="1" xfId="0" applyFont="1" applyBorder="1" applyAlignment="1"/>
    <xf numFmtId="0" fontId="35" fillId="0" borderId="1" xfId="0" applyFont="1" applyBorder="1" applyAlignment="1">
      <alignment horizontal="center"/>
    </xf>
    <xf numFmtId="0" fontId="35" fillId="0" borderId="5" xfId="0" applyFont="1" applyBorder="1" applyAlignment="1">
      <alignment horizontal="left"/>
    </xf>
    <xf numFmtId="0" fontId="0" fillId="0" borderId="0" xfId="0" applyAlignment="1"/>
    <xf numFmtId="0" fontId="12" fillId="0" borderId="1" xfId="0" quotePrefix="1" applyFont="1" applyFill="1" applyBorder="1" applyAlignment="1">
      <alignment horizontal="center"/>
    </xf>
    <xf numFmtId="0" fontId="35" fillId="0" borderId="1" xfId="0" applyFont="1" applyBorder="1" applyAlignment="1"/>
    <xf numFmtId="0" fontId="47" fillId="0" borderId="1" xfId="0" applyFont="1" applyBorder="1" applyAlignment="1"/>
    <xf numFmtId="14" fontId="47" fillId="0" borderId="1" xfId="0" applyNumberFormat="1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8" fillId="0" borderId="1" xfId="0" applyFont="1" applyBorder="1" applyAlignment="1"/>
    <xf numFmtId="14" fontId="35" fillId="0" borderId="1" xfId="0" applyNumberFormat="1" applyFont="1" applyBorder="1" applyAlignment="1">
      <alignment horizontal="center"/>
    </xf>
    <xf numFmtId="0" fontId="48" fillId="0" borderId="1" xfId="0" applyFont="1" applyBorder="1"/>
    <xf numFmtId="0" fontId="49" fillId="0" borderId="1" xfId="0" applyFont="1" applyBorder="1" applyAlignment="1">
      <alignment horizontal="center"/>
    </xf>
    <xf numFmtId="0" fontId="48" fillId="0" borderId="1" xfId="0" quotePrefix="1" applyFont="1" applyBorder="1"/>
    <xf numFmtId="0" fontId="50" fillId="0" borderId="1" xfId="0" quotePrefix="1" applyFont="1" applyBorder="1"/>
    <xf numFmtId="14" fontId="51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 wrapText="1"/>
    </xf>
    <xf numFmtId="0" fontId="39" fillId="2" borderId="1" xfId="0" quotePrefix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2" borderId="1" xfId="0" applyFont="1" applyFill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0" fontId="35" fillId="0" borderId="1" xfId="0" quotePrefix="1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9" fillId="0" borderId="1" xfId="0" quotePrefix="1" applyFont="1" applyBorder="1" applyAlignment="1">
      <alignment horizontal="center" vertical="center" wrapText="1"/>
    </xf>
    <xf numFmtId="14" fontId="39" fillId="2" borderId="1" xfId="0" applyNumberFormat="1" applyFont="1" applyFill="1" applyBorder="1" applyAlignment="1">
      <alignment horizontal="center" vertical="center"/>
    </xf>
    <xf numFmtId="14" fontId="39" fillId="2" borderId="1" xfId="0" quotePrefix="1" applyNumberFormat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14" fontId="35" fillId="2" borderId="1" xfId="0" quotePrefix="1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1" xfId="0" quotePrefix="1" applyFont="1" applyFill="1" applyBorder="1"/>
    <xf numFmtId="14" fontId="35" fillId="0" borderId="1" xfId="0" quotePrefix="1" applyNumberFormat="1" applyFont="1" applyFill="1" applyBorder="1" applyAlignment="1">
      <alignment horizontal="center" vertical="center"/>
    </xf>
    <xf numFmtId="0" fontId="38" fillId="0" borderId="1" xfId="0" applyFont="1" applyBorder="1"/>
    <xf numFmtId="0" fontId="35" fillId="0" borderId="3" xfId="0" applyFont="1" applyBorder="1"/>
    <xf numFmtId="0" fontId="35" fillId="0" borderId="1" xfId="0" applyFont="1" applyBorder="1"/>
    <xf numFmtId="0" fontId="50" fillId="0" borderId="1" xfId="0" applyFont="1" applyBorder="1"/>
    <xf numFmtId="0" fontId="39" fillId="0" borderId="1" xfId="0" applyFont="1" applyFill="1" applyBorder="1" applyAlignment="1">
      <alignment horizontal="left" vertical="center"/>
    </xf>
    <xf numFmtId="0" fontId="38" fillId="0" borderId="1" xfId="0" quotePrefix="1" applyFont="1" applyFill="1" applyBorder="1"/>
    <xf numFmtId="0" fontId="39" fillId="0" borderId="1" xfId="0" quotePrefix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7" fillId="0" borderId="1" xfId="0" applyFont="1" applyFill="1" applyBorder="1"/>
    <xf numFmtId="0" fontId="35" fillId="0" borderId="1" xfId="0" quotePrefix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47" fillId="0" borderId="1" xfId="0" quotePrefix="1" applyFont="1" applyFill="1" applyBorder="1"/>
    <xf numFmtId="0" fontId="54" fillId="0" borderId="1" xfId="0" applyFont="1" applyBorder="1" applyAlignment="1"/>
    <xf numFmtId="0" fontId="22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55" fillId="0" borderId="1" xfId="0" applyFont="1" applyBorder="1" applyAlignment="1"/>
    <xf numFmtId="0" fontId="22" fillId="0" borderId="1" xfId="0" applyFont="1" applyBorder="1" applyAlignment="1"/>
    <xf numFmtId="0" fontId="57" fillId="0" borderId="1" xfId="0" applyFont="1" applyBorder="1" applyAlignment="1"/>
    <xf numFmtId="14" fontId="22" fillId="0" borderId="1" xfId="0" applyNumberFormat="1" applyFont="1" applyBorder="1" applyAlignment="1">
      <alignment horizontal="center"/>
    </xf>
    <xf numFmtId="0" fontId="58" fillId="0" borderId="1" xfId="0" applyFont="1" applyBorder="1" applyAlignment="1"/>
    <xf numFmtId="0" fontId="59" fillId="0" borderId="1" xfId="0" applyFont="1" applyBorder="1" applyAlignment="1"/>
    <xf numFmtId="0" fontId="60" fillId="0" borderId="1" xfId="0" applyFont="1" applyBorder="1" applyAlignment="1">
      <alignment horizontal="center"/>
    </xf>
    <xf numFmtId="0" fontId="60" fillId="0" borderId="1" xfId="0" applyFont="1" applyBorder="1" applyAlignment="1"/>
    <xf numFmtId="0" fontId="55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52" fillId="0" borderId="1" xfId="0" applyFont="1" applyBorder="1" applyAlignment="1"/>
    <xf numFmtId="14" fontId="39" fillId="0" borderId="1" xfId="0" quotePrefix="1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14" fontId="47" fillId="0" borderId="1" xfId="0" applyNumberFormat="1" applyFont="1" applyFill="1" applyBorder="1"/>
    <xf numFmtId="0" fontId="22" fillId="0" borderId="1" xfId="0" applyFont="1" applyBorder="1" applyAlignment="1">
      <alignment horizontal="left"/>
    </xf>
    <xf numFmtId="0" fontId="54" fillId="0" borderId="1" xfId="0" applyFont="1" applyBorder="1" applyAlignment="1">
      <alignment horizontal="center"/>
    </xf>
    <xf numFmtId="14" fontId="60" fillId="0" borderId="1" xfId="0" applyNumberFormat="1" applyFont="1" applyBorder="1" applyAlignment="1">
      <alignment horizontal="center"/>
    </xf>
    <xf numFmtId="0" fontId="60" fillId="0" borderId="1" xfId="0" applyFont="1" applyBorder="1" applyAlignment="1">
      <alignment horizontal="left"/>
    </xf>
    <xf numFmtId="0" fontId="48" fillId="0" borderId="11" xfId="0" applyFont="1" applyFill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14" fontId="60" fillId="0" borderId="1" xfId="0" quotePrefix="1" applyNumberFormat="1" applyFont="1" applyBorder="1" applyAlignment="1">
      <alignment horizontal="center"/>
    </xf>
    <xf numFmtId="0" fontId="52" fillId="2" borderId="1" xfId="0" applyFont="1" applyFill="1" applyBorder="1" applyAlignment="1">
      <alignment horizontal="left" vertical="center"/>
    </xf>
    <xf numFmtId="0" fontId="38" fillId="0" borderId="1" xfId="0" quotePrefix="1" applyFont="1" applyBorder="1"/>
    <xf numFmtId="14" fontId="52" fillId="2" borderId="1" xfId="0" applyNumberFormat="1" applyFont="1" applyFill="1" applyBorder="1" applyAlignment="1">
      <alignment horizontal="center" vertical="center"/>
    </xf>
    <xf numFmtId="0" fontId="22" fillId="0" borderId="1" xfId="0" applyFont="1" applyBorder="1"/>
    <xf numFmtId="0" fontId="38" fillId="0" borderId="1" xfId="0" applyFont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/>
    </xf>
    <xf numFmtId="0" fontId="47" fillId="0" borderId="1" xfId="0" applyFont="1" applyBorder="1"/>
    <xf numFmtId="14" fontId="40" fillId="2" borderId="1" xfId="0" quotePrefix="1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14" fontId="40" fillId="2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14" fontId="52" fillId="2" borderId="1" xfId="0" quotePrefix="1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14" fontId="35" fillId="0" borderId="1" xfId="0" quotePrefix="1" applyNumberFormat="1" applyFont="1" applyBorder="1" applyAlignment="1">
      <alignment horizontal="center"/>
    </xf>
    <xf numFmtId="0" fontId="35" fillId="0" borderId="1" xfId="0" quotePrefix="1" applyFont="1" applyBorder="1" applyAlignment="1">
      <alignment horizontal="center"/>
    </xf>
    <xf numFmtId="0" fontId="35" fillId="0" borderId="1" xfId="0" applyFont="1" applyFill="1" applyBorder="1"/>
    <xf numFmtId="14" fontId="35" fillId="0" borderId="1" xfId="0" quotePrefix="1" applyNumberFormat="1" applyFont="1" applyFill="1" applyBorder="1" applyAlignment="1">
      <alignment horizontal="center"/>
    </xf>
    <xf numFmtId="0" fontId="62" fillId="0" borderId="1" xfId="0" quotePrefix="1" applyFont="1" applyFill="1" applyBorder="1" applyAlignment="1">
      <alignment horizontal="center"/>
    </xf>
    <xf numFmtId="0" fontId="39" fillId="0" borderId="1" xfId="0" applyFont="1" applyFill="1" applyBorder="1"/>
    <xf numFmtId="14" fontId="39" fillId="0" borderId="1" xfId="0" quotePrefix="1" applyNumberFormat="1" applyFont="1" applyFill="1" applyBorder="1" applyAlignment="1">
      <alignment horizontal="center"/>
    </xf>
    <xf numFmtId="0" fontId="39" fillId="0" borderId="1" xfId="0" quotePrefix="1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/>
    </xf>
    <xf numFmtId="14" fontId="35" fillId="0" borderId="1" xfId="0" applyNumberFormat="1" applyFont="1" applyFill="1" applyBorder="1" applyAlignment="1">
      <alignment horizontal="center"/>
    </xf>
    <xf numFmtId="0" fontId="35" fillId="0" borderId="1" xfId="0" quotePrefix="1" applyFont="1" applyFill="1" applyBorder="1" applyAlignment="1">
      <alignment horizontal="center"/>
    </xf>
    <xf numFmtId="0" fontId="47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/>
    </xf>
    <xf numFmtId="14" fontId="35" fillId="0" borderId="1" xfId="0" quotePrefix="1" applyNumberFormat="1" applyFont="1" applyBorder="1" applyAlignment="1">
      <alignment horizontal="center" vertical="center" wrapText="1"/>
    </xf>
    <xf numFmtId="0" fontId="35" fillId="2" borderId="1" xfId="0" quotePrefix="1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0" fontId="53" fillId="2" borderId="1" xfId="0" quotePrefix="1" applyFont="1" applyFill="1" applyBorder="1" applyAlignment="1">
      <alignment horizontal="center" vertical="center"/>
    </xf>
    <xf numFmtId="0" fontId="47" fillId="0" borderId="1" xfId="0" quotePrefix="1" applyFont="1" applyBorder="1"/>
    <xf numFmtId="0" fontId="40" fillId="2" borderId="1" xfId="0" quotePrefix="1" applyFont="1" applyFill="1" applyBorder="1" applyAlignment="1">
      <alignment horizontal="center" vertical="center"/>
    </xf>
    <xf numFmtId="0" fontId="52" fillId="2" borderId="1" xfId="0" quotePrefix="1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/>
    </xf>
    <xf numFmtId="14" fontId="22" fillId="0" borderId="1" xfId="0" quotePrefix="1" applyNumberFormat="1" applyFont="1" applyBorder="1" applyAlignment="1">
      <alignment horizontal="center"/>
    </xf>
    <xf numFmtId="14" fontId="40" fillId="0" borderId="1" xfId="0" quotePrefix="1" applyNumberFormat="1" applyFont="1" applyBorder="1" applyAlignment="1">
      <alignment horizontal="center"/>
    </xf>
    <xf numFmtId="0" fontId="44" fillId="2" borderId="1" xfId="0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39" fillId="0" borderId="1" xfId="0" quotePrefix="1" applyFont="1" applyBorder="1"/>
    <xf numFmtId="0" fontId="53" fillId="0" borderId="1" xfId="0" quotePrefix="1" applyFont="1" applyFill="1" applyBorder="1" applyAlignment="1">
      <alignment horizontal="center" vertical="center"/>
    </xf>
    <xf numFmtId="14" fontId="35" fillId="2" borderId="1" xfId="0" applyNumberFormat="1" applyFont="1" applyFill="1" applyBorder="1" applyAlignment="1">
      <alignment horizontal="center" vertical="center"/>
    </xf>
    <xf numFmtId="14" fontId="39" fillId="0" borderId="1" xfId="0" applyNumberFormat="1" applyFont="1" applyBorder="1" applyAlignment="1">
      <alignment horizontal="center"/>
    </xf>
    <xf numFmtId="0" fontId="65" fillId="0" borderId="1" xfId="0" applyFont="1" applyBorder="1" applyAlignment="1">
      <alignment horizontal="right"/>
    </xf>
    <xf numFmtId="0" fontId="66" fillId="0" borderId="1" xfId="0" applyFont="1" applyBorder="1" applyAlignment="1">
      <alignment horizontal="center"/>
    </xf>
    <xf numFmtId="0" fontId="48" fillId="0" borderId="1" xfId="0" applyFont="1" applyBorder="1" applyAlignment="1">
      <alignment horizontal="right"/>
    </xf>
    <xf numFmtId="0" fontId="56" fillId="0" borderId="1" xfId="0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0" fontId="68" fillId="0" borderId="1" xfId="0" applyFont="1" applyBorder="1" applyAlignment="1">
      <alignment horizontal="center"/>
    </xf>
    <xf numFmtId="0" fontId="41" fillId="0" borderId="1" xfId="0" applyFont="1" applyBorder="1" applyAlignment="1"/>
    <xf numFmtId="0" fontId="69" fillId="0" borderId="1" xfId="0" applyFont="1" applyBorder="1" applyAlignment="1">
      <alignment horizontal="center"/>
    </xf>
    <xf numFmtId="14" fontId="69" fillId="0" borderId="1" xfId="0" applyNumberFormat="1" applyFont="1" applyBorder="1" applyAlignment="1">
      <alignment horizontal="center"/>
    </xf>
    <xf numFmtId="0" fontId="69" fillId="0" borderId="1" xfId="0" applyFont="1" applyBorder="1"/>
    <xf numFmtId="0" fontId="41" fillId="0" borderId="1" xfId="0" applyFont="1" applyBorder="1" applyAlignment="1">
      <alignment horizontal="center"/>
    </xf>
    <xf numFmtId="0" fontId="68" fillId="0" borderId="1" xfId="0" quotePrefix="1" applyFont="1" applyBorder="1" applyAlignment="1">
      <alignment horizontal="right"/>
    </xf>
    <xf numFmtId="0" fontId="70" fillId="0" borderId="1" xfId="0" applyFont="1" applyBorder="1" applyAlignment="1">
      <alignment horizontal="center"/>
    </xf>
    <xf numFmtId="0" fontId="69" fillId="0" borderId="1" xfId="0" applyFont="1" applyBorder="1" applyAlignment="1"/>
    <xf numFmtId="0" fontId="71" fillId="0" borderId="1" xfId="0" applyFont="1" applyBorder="1" applyAlignment="1">
      <alignment horizontal="right"/>
    </xf>
    <xf numFmtId="0" fontId="35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/>
    <xf numFmtId="0" fontId="23" fillId="0" borderId="0" xfId="0" applyFont="1" applyFill="1" applyAlignment="1"/>
    <xf numFmtId="0" fontId="42" fillId="0" borderId="0" xfId="0" applyFont="1" applyFill="1"/>
    <xf numFmtId="0" fontId="0" fillId="0" borderId="0" xfId="0" applyFill="1" applyAlignment="1">
      <alignment horizontal="center"/>
    </xf>
    <xf numFmtId="0" fontId="61" fillId="2" borderId="1" xfId="0" applyFont="1" applyFill="1" applyBorder="1" applyAlignment="1">
      <alignment horizontal="left" vertical="center"/>
    </xf>
    <xf numFmtId="0" fontId="61" fillId="0" borderId="1" xfId="0" applyFont="1" applyBorder="1" applyAlignment="1"/>
    <xf numFmtId="0" fontId="42" fillId="2" borderId="1" xfId="0" applyFont="1" applyFill="1" applyBorder="1" applyAlignment="1">
      <alignment horizontal="left" vertical="center"/>
    </xf>
    <xf numFmtId="0" fontId="42" fillId="0" borderId="1" xfId="0" quotePrefix="1" applyFont="1" applyBorder="1" applyAlignment="1">
      <alignment horizontal="center" vertical="center" wrapText="1"/>
    </xf>
    <xf numFmtId="14" fontId="42" fillId="2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center" vertical="center"/>
    </xf>
    <xf numFmtId="49" fontId="2" fillId="2" borderId="1" xfId="0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72" fillId="0" borderId="1" xfId="0" quotePrefix="1" applyFont="1" applyBorder="1"/>
    <xf numFmtId="14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4" fontId="14" fillId="2" borderId="1" xfId="0" quotePrefix="1" applyNumberFormat="1" applyFont="1" applyFill="1" applyBorder="1" applyAlignment="1">
      <alignment horizontal="center" vertical="center"/>
    </xf>
    <xf numFmtId="0" fontId="63" fillId="2" borderId="1" xfId="0" quotePrefix="1" applyFont="1" applyFill="1" applyBorder="1" applyAlignment="1">
      <alignment horizontal="left" vertical="center"/>
    </xf>
    <xf numFmtId="0" fontId="73" fillId="0" borderId="1" xfId="0" quotePrefix="1" applyFont="1" applyBorder="1"/>
    <xf numFmtId="0" fontId="63" fillId="2" borderId="1" xfId="0" applyFont="1" applyFill="1" applyBorder="1" applyAlignment="1">
      <alignment horizontal="center" vertical="center"/>
    </xf>
    <xf numFmtId="0" fontId="74" fillId="0" borderId="1" xfId="0" applyFont="1" applyBorder="1" applyAlignment="1"/>
    <xf numFmtId="0" fontId="75" fillId="0" borderId="1" xfId="0" applyFont="1" applyBorder="1" applyAlignment="1"/>
    <xf numFmtId="14" fontId="56" fillId="0" borderId="1" xfId="0" applyNumberFormat="1" applyFont="1" applyBorder="1" applyAlignment="1">
      <alignment horizontal="center"/>
    </xf>
    <xf numFmtId="0" fontId="56" fillId="0" borderId="1" xfId="0" applyFont="1" applyBorder="1" applyAlignment="1"/>
    <xf numFmtId="0" fontId="76" fillId="0" borderId="1" xfId="0" applyFont="1" applyBorder="1" applyAlignment="1"/>
    <xf numFmtId="0" fontId="77" fillId="0" borderId="1" xfId="0" applyFont="1" applyBorder="1" applyAlignment="1">
      <alignment horizontal="center"/>
    </xf>
    <xf numFmtId="0" fontId="76" fillId="0" borderId="1" xfId="0" applyFont="1" applyBorder="1" applyAlignment="1">
      <alignment horizontal="center"/>
    </xf>
    <xf numFmtId="0" fontId="77" fillId="0" borderId="1" xfId="0" applyFont="1" applyBorder="1" applyAlignment="1"/>
    <xf numFmtId="0" fontId="78" fillId="0" borderId="1" xfId="0" applyFont="1" applyBorder="1" applyAlignment="1">
      <alignment horizontal="center"/>
    </xf>
    <xf numFmtId="14" fontId="77" fillId="0" borderId="1" xfId="0" applyNumberFormat="1" applyFont="1" applyBorder="1" applyAlignment="1">
      <alignment horizontal="center"/>
    </xf>
    <xf numFmtId="0" fontId="56" fillId="0" borderId="1" xfId="0" applyFont="1" applyBorder="1" applyAlignment="1">
      <alignment horizontal="left"/>
    </xf>
    <xf numFmtId="0" fontId="78" fillId="0" borderId="1" xfId="0" applyFont="1" applyBorder="1" applyAlignment="1"/>
    <xf numFmtId="0" fontId="75" fillId="0" borderId="1" xfId="0" applyFont="1" applyBorder="1" applyAlignment="1">
      <alignment horizontal="center"/>
    </xf>
    <xf numFmtId="0" fontId="75" fillId="0" borderId="1" xfId="0" applyFont="1" applyBorder="1" applyAlignment="1">
      <alignment horizontal="left"/>
    </xf>
    <xf numFmtId="0" fontId="44" fillId="0" borderId="1" xfId="0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77" fillId="0" borderId="1" xfId="0" applyFont="1" applyBorder="1" applyAlignment="1">
      <alignment horizontal="left"/>
    </xf>
    <xf numFmtId="0" fontId="79" fillId="0" borderId="1" xfId="0" applyFont="1" applyBorder="1" applyAlignment="1">
      <alignment horizontal="center"/>
    </xf>
    <xf numFmtId="0" fontId="80" fillId="0" borderId="1" xfId="0" applyFont="1" applyBorder="1" applyAlignment="1"/>
    <xf numFmtId="0" fontId="81" fillId="0" borderId="1" xfId="0" applyFont="1" applyBorder="1" applyAlignment="1">
      <alignment horizontal="center"/>
    </xf>
    <xf numFmtId="0" fontId="81" fillId="0" borderId="1" xfId="0" applyFont="1" applyBorder="1"/>
    <xf numFmtId="0" fontId="81" fillId="0" borderId="1" xfId="0" applyFont="1" applyBorder="1" applyAlignment="1"/>
    <xf numFmtId="0" fontId="34" fillId="0" borderId="1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82" fillId="0" borderId="1" xfId="0" applyFont="1" applyBorder="1" applyAlignment="1">
      <alignment horizontal="right"/>
    </xf>
    <xf numFmtId="0" fontId="82" fillId="0" borderId="1" xfId="0" quotePrefix="1" applyFont="1" applyBorder="1" applyAlignment="1">
      <alignment horizontal="right"/>
    </xf>
    <xf numFmtId="0" fontId="10" fillId="0" borderId="1" xfId="0" quotePrefix="1" applyFont="1" applyFill="1" applyBorder="1" applyAlignment="1">
      <alignment horizontal="center"/>
    </xf>
    <xf numFmtId="0" fontId="66" fillId="0" borderId="1" xfId="0" applyFont="1" applyBorder="1"/>
    <xf numFmtId="0" fontId="74" fillId="0" borderId="1" xfId="0" applyFont="1" applyBorder="1"/>
    <xf numFmtId="0" fontId="83" fillId="0" borderId="1" xfId="0" applyFont="1" applyBorder="1" applyAlignment="1">
      <alignment horizontal="right"/>
    </xf>
    <xf numFmtId="0" fontId="84" fillId="0" borderId="1" xfId="0" applyFont="1" applyBorder="1" applyAlignment="1">
      <alignment horizontal="right"/>
    </xf>
    <xf numFmtId="0" fontId="54" fillId="0" borderId="1" xfId="0" applyFont="1" applyBorder="1" applyAlignment="1">
      <alignment horizontal="right"/>
    </xf>
    <xf numFmtId="0" fontId="85" fillId="0" borderId="1" xfId="0" applyFont="1" applyBorder="1" applyAlignment="1">
      <alignment horizontal="right"/>
    </xf>
    <xf numFmtId="0" fontId="82" fillId="0" borderId="1" xfId="0" applyFont="1" applyBorder="1" applyAlignment="1">
      <alignment horizontal="center"/>
    </xf>
    <xf numFmtId="0" fontId="66" fillId="0" borderId="1" xfId="0" applyFont="1" applyBorder="1" applyAlignment="1">
      <alignment horizontal="right"/>
    </xf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right"/>
    </xf>
    <xf numFmtId="0" fontId="0" fillId="0" borderId="0" xfId="0" applyFont="1"/>
    <xf numFmtId="10" fontId="0" fillId="0" borderId="0" xfId="0" applyNumberFormat="1"/>
    <xf numFmtId="0" fontId="86" fillId="0" borderId="14" xfId="0" applyFont="1" applyBorder="1"/>
    <xf numFmtId="0" fontId="87" fillId="0" borderId="14" xfId="0" applyFont="1" applyBorder="1"/>
    <xf numFmtId="0" fontId="86" fillId="0" borderId="11" xfId="0" applyFont="1" applyBorder="1"/>
    <xf numFmtId="0" fontId="88" fillId="0" borderId="14" xfId="0" applyFont="1" applyBorder="1" applyAlignment="1">
      <alignment horizontal="left"/>
    </xf>
    <xf numFmtId="0" fontId="86" fillId="0" borderId="14" xfId="0" applyFont="1" applyFill="1" applyBorder="1"/>
    <xf numFmtId="0" fontId="88" fillId="2" borderId="14" xfId="0" applyFont="1" applyFill="1" applyBorder="1" applyAlignment="1">
      <alignment horizontal="left" vertical="center"/>
    </xf>
    <xf numFmtId="0" fontId="89" fillId="2" borderId="14" xfId="0" applyFont="1" applyFill="1" applyBorder="1" applyAlignment="1">
      <alignment horizontal="left" vertical="center"/>
    </xf>
    <xf numFmtId="0" fontId="89" fillId="0" borderId="14" xfId="0" applyFont="1" applyBorder="1" applyAlignment="1">
      <alignment horizontal="left"/>
    </xf>
    <xf numFmtId="0" fontId="90" fillId="0" borderId="1" xfId="0" applyFont="1" applyBorder="1" applyAlignment="1"/>
    <xf numFmtId="0" fontId="53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91" fillId="0" borderId="14" xfId="0" applyFont="1" applyBorder="1"/>
    <xf numFmtId="12" fontId="92" fillId="0" borderId="14" xfId="0" applyNumberFormat="1" applyFont="1" applyBorder="1"/>
    <xf numFmtId="0" fontId="92" fillId="0" borderId="14" xfId="0" applyFont="1" applyBorder="1"/>
    <xf numFmtId="165" fontId="0" fillId="0" borderId="14" xfId="0" applyNumberFormat="1" applyBorder="1"/>
    <xf numFmtId="0" fontId="23" fillId="0" borderId="1" xfId="0" applyFont="1" applyFill="1" applyBorder="1" applyAlignment="1">
      <alignment horizontal="center"/>
    </xf>
    <xf numFmtId="14" fontId="26" fillId="0" borderId="1" xfId="0" quotePrefix="1" applyNumberFormat="1" applyFont="1" applyBorder="1" applyAlignment="1">
      <alignment horizontal="center"/>
    </xf>
    <xf numFmtId="0" fontId="93" fillId="0" borderId="19" xfId="0" applyFont="1" applyBorder="1" applyAlignment="1">
      <alignment vertical="center" wrapText="1"/>
    </xf>
    <xf numFmtId="0" fontId="93" fillId="0" borderId="20" xfId="0" applyFont="1" applyBorder="1" applyAlignment="1">
      <alignment vertical="center" wrapText="1"/>
    </xf>
    <xf numFmtId="0" fontId="93" fillId="0" borderId="19" xfId="0" applyFont="1" applyBorder="1" applyAlignment="1">
      <alignment horizontal="center" vertical="center" wrapText="1"/>
    </xf>
    <xf numFmtId="0" fontId="93" fillId="0" borderId="21" xfId="0" applyFont="1" applyBorder="1" applyAlignment="1">
      <alignment horizontal="center" vertical="center" wrapText="1"/>
    </xf>
    <xf numFmtId="0" fontId="93" fillId="0" borderId="20" xfId="0" applyFont="1" applyBorder="1" applyAlignment="1">
      <alignment horizontal="center" vertical="center" wrapText="1"/>
    </xf>
    <xf numFmtId="0" fontId="93" fillId="0" borderId="22" xfId="0" applyFont="1" applyBorder="1" applyAlignment="1">
      <alignment horizontal="center" vertical="center" wrapText="1"/>
    </xf>
    <xf numFmtId="0" fontId="93" fillId="0" borderId="22" xfId="0" applyFont="1" applyBorder="1" applyAlignment="1">
      <alignment vertical="center" wrapText="1"/>
    </xf>
    <xf numFmtId="0" fontId="34" fillId="0" borderId="0" xfId="0" applyFont="1" applyFill="1" applyBorder="1" applyAlignment="1">
      <alignment horizontal="center"/>
    </xf>
    <xf numFmtId="0" fontId="0" fillId="2" borderId="0" xfId="0" applyFont="1" applyFill="1"/>
    <xf numFmtId="0" fontId="0" fillId="0" borderId="15" xfId="0" applyFont="1" applyBorder="1"/>
    <xf numFmtId="0" fontId="2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9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4" fillId="2" borderId="14" xfId="0" applyFont="1" applyFill="1" applyBorder="1" applyAlignment="1">
      <alignment horizontal="center"/>
    </xf>
    <xf numFmtId="0" fontId="1" fillId="0" borderId="14" xfId="4" applyFont="1" applyBorder="1" applyAlignment="1">
      <alignment horizontal="center"/>
    </xf>
    <xf numFmtId="0" fontId="95" fillId="0" borderId="0" xfId="4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96" fillId="0" borderId="0" xfId="0" applyFont="1" applyBorder="1" applyAlignment="1">
      <alignment horizontal="center"/>
    </xf>
    <xf numFmtId="3" fontId="97" fillId="0" borderId="14" xfId="5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/>
    </xf>
    <xf numFmtId="40" fontId="2" fillId="0" borderId="14" xfId="0" applyNumberFormat="1" applyFont="1" applyBorder="1" applyAlignment="1">
      <alignment horizontal="center" vertical="center"/>
    </xf>
    <xf numFmtId="4" fontId="97" fillId="0" borderId="0" xfId="5" applyNumberFormat="1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99" fillId="0" borderId="1" xfId="5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/>
    <xf numFmtId="3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/>
    <xf numFmtId="3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/>
    </xf>
    <xf numFmtId="0" fontId="3" fillId="0" borderId="14" xfId="4" applyFont="1" applyFill="1" applyBorder="1" applyAlignment="1"/>
    <xf numFmtId="0" fontId="3" fillId="0" borderId="0" xfId="4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4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4" applyFont="1" applyFill="1" applyBorder="1" applyAlignment="1"/>
    <xf numFmtId="0" fontId="3" fillId="0" borderId="14" xfId="4" applyFont="1" applyFill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3" fontId="14" fillId="0" borderId="14" xfId="6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2" fillId="0" borderId="14" xfId="0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4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 vertical="top"/>
    </xf>
    <xf numFmtId="164" fontId="2" fillId="0" borderId="14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164" fontId="3" fillId="0" borderId="14" xfId="0" applyNumberFormat="1" applyFont="1" applyBorder="1" applyAlignment="1">
      <alignment horizontal="center" vertical="center"/>
    </xf>
    <xf numFmtId="0" fontId="23" fillId="2" borderId="0" xfId="0" applyFont="1" applyFill="1" applyBorder="1" applyAlignment="1">
      <alignment horizontal="left"/>
    </xf>
    <xf numFmtId="3" fontId="2" fillId="0" borderId="14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2" fillId="3" borderId="0" xfId="0" applyFont="1" applyFill="1"/>
    <xf numFmtId="0" fontId="87" fillId="2" borderId="0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00" fillId="0" borderId="1" xfId="0" applyFont="1" applyBorder="1" applyAlignment="1">
      <alignment horizontal="center" vertical="center"/>
    </xf>
    <xf numFmtId="0" fontId="100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0" fillId="0" borderId="0" xfId="0" applyFill="1" applyBorder="1"/>
    <xf numFmtId="10" fontId="0" fillId="0" borderId="14" xfId="0" applyNumberFormat="1" applyBorder="1"/>
    <xf numFmtId="0" fontId="3" fillId="2" borderId="14" xfId="0" applyFont="1" applyFill="1" applyBorder="1" applyAlignment="1">
      <alignment horizontal="center" vertical="center"/>
    </xf>
    <xf numFmtId="0" fontId="95" fillId="2" borderId="14" xfId="4" applyFont="1" applyFill="1" applyBorder="1" applyAlignment="1">
      <alignment horizontal="center" wrapText="1"/>
    </xf>
    <xf numFmtId="0" fontId="96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12" fontId="9" fillId="0" borderId="14" xfId="0" applyNumberFormat="1" applyFont="1" applyBorder="1"/>
    <xf numFmtId="0" fontId="9" fillId="0" borderId="14" xfId="0" applyFont="1" applyBorder="1"/>
    <xf numFmtId="0" fontId="9" fillId="0" borderId="11" xfId="0" applyFont="1" applyBorder="1"/>
    <xf numFmtId="0" fontId="2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/>
    </xf>
    <xf numFmtId="0" fontId="16" fillId="0" borderId="14" xfId="0" applyFont="1" applyFill="1" applyBorder="1" applyAlignment="1">
      <alignment horizontal="left"/>
    </xf>
    <xf numFmtId="0" fontId="101" fillId="0" borderId="1" xfId="0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4" xfId="4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3" fillId="0" borderId="10" xfId="0" applyFont="1" applyFill="1" applyBorder="1" applyAlignment="1"/>
    <xf numFmtId="0" fontId="23" fillId="0" borderId="12" xfId="0" applyFont="1" applyFill="1" applyBorder="1" applyAlignment="1"/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43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164" fontId="27" fillId="0" borderId="4" xfId="0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164" fontId="25" fillId="0" borderId="3" xfId="0" applyNumberFormat="1" applyFont="1" applyFill="1" applyBorder="1" applyAlignment="1">
      <alignment horizontal="center"/>
    </xf>
    <xf numFmtId="164" fontId="25" fillId="0" borderId="5" xfId="0" applyNumberFormat="1" applyFont="1" applyFill="1" applyBorder="1" applyAlignment="1">
      <alignment horizontal="center"/>
    </xf>
    <xf numFmtId="164" fontId="25" fillId="0" borderId="4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left"/>
    </xf>
    <xf numFmtId="0" fontId="27" fillId="0" borderId="5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23" fillId="0" borderId="10" xfId="0" applyFont="1" applyFill="1" applyBorder="1" applyAlignment="1">
      <alignment horizontal="center" wrapText="1"/>
    </xf>
  </cellXfs>
  <cellStyles count="7">
    <cellStyle name="Comma 32" xfId="6"/>
    <cellStyle name="Normal" xfId="0" builtinId="0"/>
    <cellStyle name="Normal 2" xfId="4"/>
    <cellStyle name="Normal 2 2" xfId="2"/>
    <cellStyle name="Normal 3" xfId="5"/>
    <cellStyle name="Normal 4" xfId="3"/>
    <cellStyle name="Percent" xfId="1" builtinId="5"/>
  </cellStyles>
  <dxfs count="2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57151</xdr:colOff>
      <xdr:row>2</xdr:row>
      <xdr:rowOff>76199</xdr:rowOff>
    </xdr:from>
    <xdr:to>
      <xdr:col>3</xdr:col>
      <xdr:colOff>276225</xdr:colOff>
      <xdr:row>2</xdr:row>
      <xdr:rowOff>85724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857251" y="476249"/>
          <a:ext cx="666749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28575</xdr:rowOff>
    </xdr:from>
    <xdr:to>
      <xdr:col>2</xdr:col>
      <xdr:colOff>57150</xdr:colOff>
      <xdr:row>2</xdr:row>
      <xdr:rowOff>28575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228600" y="4286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28575</xdr:rowOff>
    </xdr:from>
    <xdr:to>
      <xdr:col>2</xdr:col>
      <xdr:colOff>0</xdr:colOff>
      <xdr:row>2</xdr:row>
      <xdr:rowOff>28575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228600" y="4286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76199</xdr:rowOff>
    </xdr:from>
    <xdr:to>
      <xdr:col>2</xdr:col>
      <xdr:colOff>276225</xdr:colOff>
      <xdr:row>2</xdr:row>
      <xdr:rowOff>85724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857251" y="476249"/>
          <a:ext cx="666749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28575</xdr:rowOff>
    </xdr:from>
    <xdr:to>
      <xdr:col>1</xdr:col>
      <xdr:colOff>0</xdr:colOff>
      <xdr:row>2</xdr:row>
      <xdr:rowOff>28575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228600" y="42862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28575</xdr:rowOff>
    </xdr:from>
    <xdr:to>
      <xdr:col>1</xdr:col>
      <xdr:colOff>0</xdr:colOff>
      <xdr:row>2</xdr:row>
      <xdr:rowOff>28575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228600" y="42862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28575</xdr:rowOff>
    </xdr:from>
    <xdr:to>
      <xdr:col>1</xdr:col>
      <xdr:colOff>0</xdr:colOff>
      <xdr:row>2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28600" y="42862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57151</xdr:colOff>
      <xdr:row>2</xdr:row>
      <xdr:rowOff>76199</xdr:rowOff>
    </xdr:from>
    <xdr:to>
      <xdr:col>3</xdr:col>
      <xdr:colOff>276225</xdr:colOff>
      <xdr:row>2</xdr:row>
      <xdr:rowOff>85724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857251" y="476249"/>
          <a:ext cx="666749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28575</xdr:rowOff>
    </xdr:from>
    <xdr:to>
      <xdr:col>2</xdr:col>
      <xdr:colOff>57150</xdr:colOff>
      <xdr:row>2</xdr:row>
      <xdr:rowOff>28575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228600" y="42862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Ki&#7871;n%20An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ụ lục VII- 7.1"/>
      <sheetName val="Phụ lục 7,2"/>
      <sheetName val="Phụ lục 7,3"/>
      <sheetName val="phụ lục VII-7.4"/>
      <sheetName val="phụ lục VII - 7.5"/>
      <sheetName val="phụ lục VII - 7.6"/>
      <sheetName val="phụ lục VII - 7.7"/>
      <sheetName val="phụ lục VII - 7.8"/>
      <sheetName val="phụ lục VII - 7.9"/>
      <sheetName val="phụ lục VII - 7.10"/>
      <sheetName val="phụ lục VII - 7.11"/>
      <sheetName val="DS NGHÈO 2022"/>
      <sheetName val="DS CN 2022"/>
      <sheetName val="THOÁT 2022"/>
      <sheetName val="PHÁT SINH 2022"/>
      <sheetName val="Chỉ tiêu giảm nghèo"/>
      <sheetName val="DS HN KCKNLĐ"/>
      <sheetName val="DS CN KCKNL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D20" sqref="D20"/>
    </sheetView>
  </sheetViews>
  <sheetFormatPr defaultRowHeight="14.25" x14ac:dyDescent="0.2"/>
  <cols>
    <col min="1" max="1" width="5.875" customWidth="1"/>
    <col min="2" max="2" width="24.875" customWidth="1"/>
    <col min="3" max="3" width="14" customWidth="1"/>
    <col min="4" max="4" width="15.125" customWidth="1"/>
    <col min="5" max="5" width="17.625" customWidth="1"/>
    <col min="6" max="6" width="15.625" customWidth="1"/>
    <col min="7" max="7" width="18.625" customWidth="1"/>
    <col min="8" max="8" width="23.625" customWidth="1"/>
  </cols>
  <sheetData>
    <row r="1" spans="1:9" ht="16.5" x14ac:dyDescent="0.2">
      <c r="A1" s="577" t="s">
        <v>54</v>
      </c>
      <c r="B1" s="577"/>
      <c r="C1" s="577"/>
      <c r="D1" s="577"/>
      <c r="E1" s="577"/>
      <c r="F1" s="577"/>
      <c r="G1" s="577"/>
      <c r="H1" s="577"/>
    </row>
    <row r="2" spans="1:9" ht="9.75" customHeight="1" x14ac:dyDescent="0.25">
      <c r="A2" s="5"/>
      <c r="B2" s="5"/>
      <c r="C2" s="5"/>
      <c r="D2" s="5"/>
      <c r="E2" s="5"/>
      <c r="F2" s="5"/>
      <c r="G2" s="5"/>
      <c r="H2" s="5"/>
    </row>
    <row r="3" spans="1:9" ht="16.5" x14ac:dyDescent="0.2">
      <c r="A3" s="578" t="s">
        <v>0</v>
      </c>
      <c r="B3" s="578"/>
      <c r="C3" s="578"/>
      <c r="D3" s="578"/>
      <c r="E3" s="578" t="s">
        <v>423</v>
      </c>
      <c r="F3" s="578"/>
      <c r="G3" s="578"/>
      <c r="H3" s="578"/>
    </row>
    <row r="4" spans="1:9" ht="9" customHeight="1" x14ac:dyDescent="0.25">
      <c r="A4" s="6"/>
      <c r="B4" s="6"/>
      <c r="C4" s="6"/>
      <c r="D4" s="6"/>
      <c r="E4" s="6"/>
      <c r="F4" s="6"/>
      <c r="G4" s="6"/>
      <c r="H4" s="6"/>
    </row>
    <row r="5" spans="1:9" ht="16.5" x14ac:dyDescent="0.2">
      <c r="A5" s="574" t="s">
        <v>1</v>
      </c>
      <c r="B5" s="574" t="s">
        <v>2</v>
      </c>
      <c r="C5" s="582" t="s">
        <v>13</v>
      </c>
      <c r="D5" s="583"/>
      <c r="E5" s="579" t="s">
        <v>8</v>
      </c>
      <c r="F5" s="581"/>
      <c r="G5" s="581"/>
      <c r="H5" s="580"/>
    </row>
    <row r="6" spans="1:9" ht="21.75" customHeight="1" x14ac:dyDescent="0.2">
      <c r="A6" s="575"/>
      <c r="B6" s="575"/>
      <c r="C6" s="584"/>
      <c r="D6" s="585"/>
      <c r="E6" s="579" t="s">
        <v>5</v>
      </c>
      <c r="F6" s="580"/>
      <c r="G6" s="579" t="s">
        <v>6</v>
      </c>
      <c r="H6" s="580"/>
    </row>
    <row r="7" spans="1:9" ht="16.5" x14ac:dyDescent="0.2">
      <c r="A7" s="576"/>
      <c r="B7" s="576"/>
      <c r="C7" s="2" t="s">
        <v>3</v>
      </c>
      <c r="D7" s="2" t="s">
        <v>4</v>
      </c>
      <c r="E7" s="2" t="s">
        <v>3</v>
      </c>
      <c r="F7" s="2" t="s">
        <v>7</v>
      </c>
      <c r="G7" s="2" t="s">
        <v>3</v>
      </c>
      <c r="H7" s="2" t="s">
        <v>7</v>
      </c>
    </row>
    <row r="8" spans="1:9" ht="16.5" x14ac:dyDescent="0.25">
      <c r="A8" s="3" t="s">
        <v>9</v>
      </c>
      <c r="B8" s="3" t="s">
        <v>10</v>
      </c>
      <c r="C8" s="3">
        <v>1</v>
      </c>
      <c r="D8" s="3">
        <v>2</v>
      </c>
      <c r="E8" s="3">
        <v>3</v>
      </c>
      <c r="F8" s="3" t="s">
        <v>14</v>
      </c>
      <c r="G8" s="3">
        <v>5</v>
      </c>
      <c r="H8" s="3" t="s">
        <v>15</v>
      </c>
    </row>
    <row r="9" spans="1:9" ht="20.100000000000001" customHeight="1" x14ac:dyDescent="0.25">
      <c r="A9" s="18" t="s">
        <v>11</v>
      </c>
      <c r="B9" s="19" t="s">
        <v>83</v>
      </c>
      <c r="C9" s="19"/>
      <c r="D9" s="19"/>
      <c r="E9" s="19"/>
      <c r="F9" s="19"/>
      <c r="G9" s="19"/>
      <c r="H9" s="19"/>
    </row>
    <row r="10" spans="1:9" ht="20.100000000000001" customHeight="1" x14ac:dyDescent="0.25">
      <c r="A10" s="15">
        <v>1</v>
      </c>
      <c r="B10" s="16" t="s">
        <v>84</v>
      </c>
      <c r="C10" s="17">
        <v>397</v>
      </c>
      <c r="D10" s="17">
        <v>1561</v>
      </c>
      <c r="E10" s="17">
        <v>11</v>
      </c>
      <c r="F10" s="33">
        <v>2.7699999999999999E-2</v>
      </c>
      <c r="G10" s="17">
        <v>21</v>
      </c>
      <c r="H10" s="33">
        <v>5.28E-2</v>
      </c>
    </row>
    <row r="11" spans="1:9" ht="20.100000000000001" customHeight="1" x14ac:dyDescent="0.25">
      <c r="A11" s="15">
        <v>2</v>
      </c>
      <c r="B11" s="16" t="s">
        <v>85</v>
      </c>
      <c r="C11" s="17">
        <v>648</v>
      </c>
      <c r="D11" s="17">
        <v>2112</v>
      </c>
      <c r="E11" s="17">
        <v>22</v>
      </c>
      <c r="F11" s="33">
        <v>3.39E-2</v>
      </c>
      <c r="G11" s="17">
        <v>37</v>
      </c>
      <c r="H11" s="33">
        <v>5.7000000000000002E-2</v>
      </c>
    </row>
    <row r="12" spans="1:9" ht="20.100000000000001" customHeight="1" x14ac:dyDescent="0.25">
      <c r="A12" s="15">
        <v>3</v>
      </c>
      <c r="B12" s="16" t="s">
        <v>86</v>
      </c>
      <c r="C12" s="17">
        <v>531</v>
      </c>
      <c r="D12" s="17">
        <v>1629</v>
      </c>
      <c r="E12" s="17">
        <v>11</v>
      </c>
      <c r="F12" s="33">
        <v>2.07E-2</v>
      </c>
      <c r="G12" s="17">
        <v>29</v>
      </c>
      <c r="H12" s="33">
        <v>5.4600000000000003E-2</v>
      </c>
      <c r="I12" s="102"/>
    </row>
    <row r="13" spans="1:9" ht="20.100000000000001" customHeight="1" x14ac:dyDescent="0.25">
      <c r="A13" s="15">
        <v>4</v>
      </c>
      <c r="B13" s="16" t="s">
        <v>87</v>
      </c>
      <c r="C13" s="17">
        <v>508</v>
      </c>
      <c r="D13" s="17">
        <v>1930</v>
      </c>
      <c r="E13" s="17">
        <v>15</v>
      </c>
      <c r="F13" s="33">
        <v>2.9499999999999998E-2</v>
      </c>
      <c r="G13" s="17">
        <v>16</v>
      </c>
      <c r="H13" s="33">
        <v>3.1399999999999997E-2</v>
      </c>
      <c r="I13" s="102"/>
    </row>
    <row r="14" spans="1:9" ht="20.100000000000001" customHeight="1" x14ac:dyDescent="0.25">
      <c r="A14" s="15">
        <v>5</v>
      </c>
      <c r="B14" s="16" t="s">
        <v>88</v>
      </c>
      <c r="C14" s="17">
        <v>334</v>
      </c>
      <c r="D14" s="17">
        <v>1173</v>
      </c>
      <c r="E14" s="17">
        <v>14</v>
      </c>
      <c r="F14" s="33">
        <v>4.19E-2</v>
      </c>
      <c r="G14" s="17">
        <v>15</v>
      </c>
      <c r="H14" s="33">
        <v>4.7899999999999998E-2</v>
      </c>
      <c r="I14" s="102"/>
    </row>
    <row r="15" spans="1:9" ht="20.100000000000001" customHeight="1" x14ac:dyDescent="0.25">
      <c r="A15" s="15">
        <v>6</v>
      </c>
      <c r="B15" s="16" t="s">
        <v>89</v>
      </c>
      <c r="C15" s="17">
        <v>253</v>
      </c>
      <c r="D15" s="17">
        <v>951</v>
      </c>
      <c r="E15" s="17">
        <v>17</v>
      </c>
      <c r="F15" s="33">
        <v>6.7100000000000007E-2</v>
      </c>
      <c r="G15" s="17">
        <v>14</v>
      </c>
      <c r="H15" s="33">
        <v>5.5300000000000002E-2</v>
      </c>
    </row>
    <row r="16" spans="1:9" ht="20.100000000000001" customHeight="1" x14ac:dyDescent="0.25">
      <c r="A16" s="15">
        <v>7</v>
      </c>
      <c r="B16" s="16" t="s">
        <v>90</v>
      </c>
      <c r="C16" s="17">
        <v>129</v>
      </c>
      <c r="D16" s="17">
        <v>490</v>
      </c>
      <c r="E16" s="17">
        <v>6</v>
      </c>
      <c r="F16" s="33">
        <v>4.65E-2</v>
      </c>
      <c r="G16" s="17">
        <v>8</v>
      </c>
      <c r="H16" s="33">
        <v>6.2E-2</v>
      </c>
      <c r="I16" s="102"/>
    </row>
    <row r="17" spans="1:9" ht="20.100000000000001" customHeight="1" x14ac:dyDescent="0.25">
      <c r="A17" s="15">
        <v>8</v>
      </c>
      <c r="B17" s="16" t="s">
        <v>93</v>
      </c>
      <c r="C17" s="17">
        <v>720</v>
      </c>
      <c r="D17" s="17">
        <v>2587</v>
      </c>
      <c r="E17" s="17">
        <v>18</v>
      </c>
      <c r="F17" s="33">
        <v>2.5000000000000001E-2</v>
      </c>
      <c r="G17" s="17">
        <v>21</v>
      </c>
      <c r="H17" s="33">
        <v>2.9100000000000001E-2</v>
      </c>
      <c r="I17" s="102"/>
    </row>
    <row r="18" spans="1:9" ht="20.100000000000001" customHeight="1" x14ac:dyDescent="0.25">
      <c r="A18" s="15">
        <v>9</v>
      </c>
      <c r="B18" s="30" t="s">
        <v>91</v>
      </c>
      <c r="C18" s="17">
        <v>423</v>
      </c>
      <c r="D18" s="17">
        <v>1542</v>
      </c>
      <c r="E18" s="17">
        <v>17</v>
      </c>
      <c r="F18" s="33">
        <v>4.0099999999999997E-2</v>
      </c>
      <c r="G18" s="17">
        <v>14</v>
      </c>
      <c r="H18" s="33">
        <v>3.78E-2</v>
      </c>
      <c r="I18" s="103"/>
    </row>
    <row r="19" spans="1:9" ht="20.100000000000001" customHeight="1" x14ac:dyDescent="0.25">
      <c r="A19" s="15">
        <v>10</v>
      </c>
      <c r="B19" s="30" t="s">
        <v>92</v>
      </c>
      <c r="C19" s="17">
        <v>663</v>
      </c>
      <c r="D19" s="17">
        <v>2440</v>
      </c>
      <c r="E19" s="17">
        <v>10</v>
      </c>
      <c r="F19" s="33">
        <v>1.4999999999999999E-2</v>
      </c>
      <c r="G19" s="17">
        <v>20</v>
      </c>
      <c r="H19" s="33">
        <v>2.7099999999999999E-2</v>
      </c>
      <c r="I19" s="102"/>
    </row>
    <row r="20" spans="1:9" ht="20.100000000000001" customHeight="1" x14ac:dyDescent="0.25">
      <c r="A20" s="2" t="s">
        <v>31</v>
      </c>
      <c r="B20" s="2" t="s">
        <v>12</v>
      </c>
      <c r="C20" s="7">
        <v>4606</v>
      </c>
      <c r="D20" s="7">
        <f>SUM(D10:D19)</f>
        <v>16415</v>
      </c>
      <c r="E20" s="7">
        <f>SUM(E10:E19)</f>
        <v>141</v>
      </c>
      <c r="F20" s="34">
        <v>3.0599999999999999E-2</v>
      </c>
      <c r="G20" s="7">
        <f>SUM(G10:G19)</f>
        <v>195</v>
      </c>
      <c r="H20" s="34">
        <v>4.2299999999999997E-2</v>
      </c>
    </row>
    <row r="21" spans="1:9" x14ac:dyDescent="0.2">
      <c r="A21" s="4"/>
      <c r="B21" s="4"/>
      <c r="C21" s="4"/>
      <c r="D21" s="4"/>
      <c r="E21" s="4"/>
      <c r="F21" s="4"/>
      <c r="G21" s="4"/>
      <c r="H21" s="4" t="s">
        <v>2355</v>
      </c>
      <c r="I21" s="431"/>
    </row>
    <row r="22" spans="1:9" x14ac:dyDescent="0.2">
      <c r="A22" s="4" t="s">
        <v>415</v>
      </c>
      <c r="B22" s="4"/>
      <c r="C22" s="4"/>
      <c r="D22" s="4"/>
      <c r="E22" s="4" t="s">
        <v>424</v>
      </c>
      <c r="F22" s="4"/>
      <c r="G22" s="4"/>
      <c r="H22" s="4"/>
    </row>
    <row r="23" spans="1:9" ht="15" x14ac:dyDescent="0.25">
      <c r="A23" s="4"/>
      <c r="B23" s="4"/>
      <c r="C23" s="4"/>
      <c r="D23" s="4"/>
      <c r="E23" s="4"/>
      <c r="F23" s="100" t="s">
        <v>416</v>
      </c>
      <c r="G23" s="100"/>
      <c r="H23" s="100"/>
    </row>
    <row r="24" spans="1:9" ht="15" x14ac:dyDescent="0.25">
      <c r="A24" s="4"/>
      <c r="B24" s="4"/>
      <c r="C24" s="4"/>
      <c r="D24" s="4"/>
      <c r="E24" s="4"/>
      <c r="F24" s="4"/>
      <c r="G24" s="100" t="s">
        <v>417</v>
      </c>
      <c r="H24" s="100"/>
    </row>
    <row r="28" spans="1:9" x14ac:dyDescent="0.2">
      <c r="A28" t="s">
        <v>418</v>
      </c>
    </row>
  </sheetData>
  <mergeCells count="9">
    <mergeCell ref="A5:A7"/>
    <mergeCell ref="A1:H1"/>
    <mergeCell ref="A3:D3"/>
    <mergeCell ref="E3:H3"/>
    <mergeCell ref="E6:F6"/>
    <mergeCell ref="G6:H6"/>
    <mergeCell ref="E5:H5"/>
    <mergeCell ref="C5:D6"/>
    <mergeCell ref="B5:B7"/>
  </mergeCells>
  <pageMargins left="0.11811023622047245" right="0.11811023622047245" top="0.74803149606299213" bottom="0.55118110236220474" header="0.11811023622047245" footer="0.11811023622047245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5"/>
  <sheetViews>
    <sheetView topLeftCell="A385" workbookViewId="0">
      <selection activeCell="M155" sqref="M155"/>
    </sheetView>
  </sheetViews>
  <sheetFormatPr defaultColWidth="9.125" defaultRowHeight="15.75" x14ac:dyDescent="0.25"/>
  <cols>
    <col min="1" max="1" width="6.125" style="532" customWidth="1"/>
    <col min="2" max="2" width="20.875" style="481" customWidth="1"/>
    <col min="3" max="3" width="11.125" style="532" customWidth="1"/>
    <col min="4" max="4" width="11" style="532" customWidth="1"/>
    <col min="5" max="5" width="11.125" style="532" customWidth="1"/>
    <col min="6" max="6" width="10.25" style="532" customWidth="1"/>
    <col min="7" max="7" width="13.25" style="532" customWidth="1"/>
    <col min="8" max="8" width="11.375" style="532" customWidth="1"/>
    <col min="9" max="9" width="11.875" style="532" customWidth="1"/>
    <col min="10" max="10" width="12.125" style="532" customWidth="1"/>
    <col min="11" max="11" width="11.125" style="532" customWidth="1"/>
    <col min="12" max="12" width="9.125" style="481"/>
    <col min="13" max="13" width="13.125" style="482" customWidth="1"/>
    <col min="14" max="16384" width="9.125" style="481"/>
  </cols>
  <sheetData>
    <row r="1" spans="1:23" ht="29.25" customHeight="1" x14ac:dyDescent="0.25">
      <c r="A1" s="621" t="s">
        <v>67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</row>
    <row r="2" spans="1:23" x14ac:dyDescent="0.25">
      <c r="A2" s="483"/>
      <c r="B2" s="484"/>
      <c r="C2" s="483"/>
      <c r="D2" s="483"/>
      <c r="E2" s="483"/>
      <c r="F2" s="483"/>
      <c r="G2" s="483"/>
      <c r="H2" s="483"/>
      <c r="I2" s="483"/>
      <c r="J2" s="483"/>
      <c r="K2" s="483"/>
    </row>
    <row r="3" spans="1:23" ht="15.75" customHeight="1" x14ac:dyDescent="0.25">
      <c r="A3" s="622" t="s">
        <v>1</v>
      </c>
      <c r="B3" s="622" t="s">
        <v>2</v>
      </c>
      <c r="C3" s="624" t="s">
        <v>39</v>
      </c>
      <c r="D3" s="625" t="s">
        <v>76</v>
      </c>
      <c r="E3" s="625"/>
      <c r="F3" s="625"/>
      <c r="G3" s="625"/>
      <c r="H3" s="625"/>
      <c r="I3" s="625"/>
      <c r="J3" s="625"/>
      <c r="K3" s="625"/>
    </row>
    <row r="4" spans="1:23" ht="67.5" customHeight="1" x14ac:dyDescent="0.25">
      <c r="A4" s="623"/>
      <c r="B4" s="623"/>
      <c r="C4" s="623"/>
      <c r="D4" s="485" t="s">
        <v>68</v>
      </c>
      <c r="E4" s="485" t="s">
        <v>69</v>
      </c>
      <c r="F4" s="485" t="s">
        <v>70</v>
      </c>
      <c r="G4" s="485" t="s">
        <v>71</v>
      </c>
      <c r="H4" s="485" t="s">
        <v>72</v>
      </c>
      <c r="I4" s="485" t="s">
        <v>75</v>
      </c>
      <c r="J4" s="485" t="s">
        <v>73</v>
      </c>
      <c r="K4" s="485" t="s">
        <v>74</v>
      </c>
    </row>
    <row r="5" spans="1:23" x14ac:dyDescent="0.25">
      <c r="A5" s="568" t="s">
        <v>9</v>
      </c>
      <c r="B5" s="568" t="s">
        <v>10</v>
      </c>
      <c r="C5" s="568" t="s">
        <v>27</v>
      </c>
      <c r="D5" s="485">
        <v>1</v>
      </c>
      <c r="E5" s="569">
        <v>2</v>
      </c>
      <c r="F5" s="569">
        <v>3</v>
      </c>
      <c r="G5" s="569">
        <v>4</v>
      </c>
      <c r="H5" s="569">
        <v>5</v>
      </c>
      <c r="I5" s="569">
        <v>6</v>
      </c>
      <c r="J5" s="569">
        <v>7</v>
      </c>
      <c r="K5" s="569">
        <v>8</v>
      </c>
    </row>
    <row r="6" spans="1:23" ht="21.95" customHeight="1" x14ac:dyDescent="0.25">
      <c r="A6" s="486" t="s">
        <v>2366</v>
      </c>
      <c r="B6" s="487" t="s">
        <v>2367</v>
      </c>
      <c r="C6" s="488"/>
      <c r="D6" s="488"/>
      <c r="E6" s="488"/>
      <c r="F6" s="488"/>
      <c r="G6" s="488"/>
      <c r="H6" s="488"/>
      <c r="I6" s="488"/>
      <c r="J6" s="488"/>
      <c r="K6" s="488"/>
    </row>
    <row r="7" spans="1:23" ht="21.95" customHeight="1" x14ac:dyDescent="0.25">
      <c r="A7" s="489" t="s">
        <v>11</v>
      </c>
      <c r="B7" s="490" t="s">
        <v>2368</v>
      </c>
      <c r="C7" s="491"/>
      <c r="D7" s="491"/>
      <c r="E7" s="491"/>
      <c r="F7" s="491"/>
      <c r="G7" s="491"/>
      <c r="H7" s="491"/>
      <c r="I7" s="491"/>
      <c r="J7" s="491"/>
      <c r="K7" s="491"/>
    </row>
    <row r="8" spans="1:23" s="562" customFormat="1" ht="21.95" customHeight="1" x14ac:dyDescent="0.2">
      <c r="A8" s="563"/>
      <c r="B8" s="492" t="s">
        <v>2402</v>
      </c>
      <c r="C8" s="563"/>
      <c r="D8" s="563"/>
      <c r="E8" s="563"/>
      <c r="F8" s="563"/>
      <c r="G8" s="563"/>
      <c r="H8" s="563"/>
      <c r="I8" s="563"/>
      <c r="J8" s="563"/>
      <c r="K8" s="563"/>
      <c r="M8" s="468"/>
    </row>
    <row r="9" spans="1:23" s="562" customFormat="1" ht="21.95" customHeight="1" x14ac:dyDescent="0.25">
      <c r="A9" s="563"/>
      <c r="B9" s="493" t="s">
        <v>2403</v>
      </c>
      <c r="C9" s="563">
        <v>141</v>
      </c>
      <c r="D9" s="478"/>
      <c r="E9" s="478"/>
      <c r="F9" s="478">
        <v>94</v>
      </c>
      <c r="G9" s="478"/>
      <c r="H9" s="478"/>
      <c r="I9" s="478"/>
      <c r="J9" s="478"/>
      <c r="K9" s="563"/>
      <c r="M9" s="468"/>
    </row>
    <row r="10" spans="1:23" s="562" customFormat="1" ht="21.95" customHeight="1" x14ac:dyDescent="0.25">
      <c r="A10" s="563"/>
      <c r="B10" s="494" t="s">
        <v>2266</v>
      </c>
      <c r="C10" s="563">
        <v>10</v>
      </c>
      <c r="D10" s="461">
        <f>COUNTA(D11:D20)</f>
        <v>7</v>
      </c>
      <c r="E10" s="461">
        <f t="shared" ref="E10:K10" si="0">COUNTA(E11:E20)</f>
        <v>0</v>
      </c>
      <c r="F10" s="461">
        <f t="shared" si="0"/>
        <v>6</v>
      </c>
      <c r="G10" s="461">
        <f t="shared" si="0"/>
        <v>0</v>
      </c>
      <c r="H10" s="461">
        <f t="shared" si="0"/>
        <v>0</v>
      </c>
      <c r="I10" s="461">
        <f t="shared" si="0"/>
        <v>6</v>
      </c>
      <c r="J10" s="461">
        <f t="shared" si="0"/>
        <v>5</v>
      </c>
      <c r="K10" s="461">
        <f t="shared" si="0"/>
        <v>0</v>
      </c>
      <c r="M10" s="495"/>
      <c r="N10" s="496"/>
      <c r="O10" s="496"/>
      <c r="P10" s="496"/>
      <c r="Q10" s="496"/>
      <c r="R10" s="496"/>
      <c r="S10" s="496"/>
      <c r="T10" s="496"/>
      <c r="U10" s="496"/>
      <c r="V10" s="497"/>
      <c r="W10" s="468"/>
    </row>
    <row r="11" spans="1:23" s="562" customFormat="1" ht="21.95" customHeight="1" x14ac:dyDescent="0.25">
      <c r="A11" s="465">
        <v>1</v>
      </c>
      <c r="B11" s="51" t="s">
        <v>105</v>
      </c>
      <c r="C11" s="550">
        <v>1</v>
      </c>
      <c r="D11" s="550" t="s">
        <v>209</v>
      </c>
      <c r="E11" s="563"/>
      <c r="F11" s="563" t="s">
        <v>104</v>
      </c>
      <c r="G11" s="563"/>
      <c r="H11" s="563"/>
      <c r="I11" s="563" t="s">
        <v>104</v>
      </c>
      <c r="J11" s="550" t="s">
        <v>104</v>
      </c>
      <c r="K11" s="563"/>
      <c r="M11" s="498"/>
      <c r="N11" s="499"/>
      <c r="O11" s="499"/>
      <c r="P11" s="499"/>
      <c r="Q11" s="499"/>
      <c r="R11" s="499"/>
      <c r="S11" s="499"/>
      <c r="T11" s="499"/>
      <c r="U11" s="499"/>
      <c r="V11" s="500"/>
      <c r="W11" s="468"/>
    </row>
    <row r="12" spans="1:23" s="459" customFormat="1" ht="21.95" customHeight="1" x14ac:dyDescent="0.25">
      <c r="A12" s="465">
        <v>2</v>
      </c>
      <c r="B12" s="51" t="s">
        <v>106</v>
      </c>
      <c r="C12" s="550">
        <v>1</v>
      </c>
      <c r="D12" s="550" t="s">
        <v>209</v>
      </c>
      <c r="E12" s="550"/>
      <c r="F12" s="550" t="s">
        <v>104</v>
      </c>
      <c r="G12" s="550"/>
      <c r="H12" s="550"/>
      <c r="I12" s="550" t="s">
        <v>104</v>
      </c>
      <c r="J12" s="550" t="s">
        <v>104</v>
      </c>
      <c r="K12" s="550"/>
      <c r="M12" s="498"/>
      <c r="N12" s="499"/>
      <c r="O12" s="499"/>
      <c r="P12" s="499"/>
      <c r="Q12" s="499"/>
      <c r="R12" s="499"/>
      <c r="S12" s="499"/>
      <c r="T12" s="499"/>
      <c r="U12" s="499"/>
      <c r="V12" s="500"/>
      <c r="W12" s="26"/>
    </row>
    <row r="13" spans="1:23" s="459" customFormat="1" ht="21.95" customHeight="1" x14ac:dyDescent="0.25">
      <c r="A13" s="465">
        <v>3</v>
      </c>
      <c r="B13" s="51" t="s">
        <v>107</v>
      </c>
      <c r="C13" s="550">
        <v>1</v>
      </c>
      <c r="D13" s="550" t="s">
        <v>104</v>
      </c>
      <c r="E13" s="550"/>
      <c r="F13" s="550"/>
      <c r="G13" s="550"/>
      <c r="H13" s="550"/>
      <c r="I13" s="550"/>
      <c r="J13" s="550"/>
      <c r="K13" s="550"/>
      <c r="M13" s="498"/>
      <c r="N13" s="499"/>
      <c r="O13" s="499"/>
      <c r="P13" s="499"/>
      <c r="Q13" s="499"/>
      <c r="R13" s="499"/>
      <c r="S13" s="499"/>
      <c r="T13" s="499"/>
      <c r="U13" s="499"/>
      <c r="V13" s="500"/>
      <c r="W13" s="26"/>
    </row>
    <row r="14" spans="1:23" s="459" customFormat="1" ht="21.95" customHeight="1" x14ac:dyDescent="0.25">
      <c r="A14" s="465">
        <v>4</v>
      </c>
      <c r="B14" s="52" t="s">
        <v>108</v>
      </c>
      <c r="C14" s="550">
        <v>1</v>
      </c>
      <c r="D14" s="550" t="s">
        <v>104</v>
      </c>
      <c r="E14" s="550"/>
      <c r="F14" s="550" t="s">
        <v>104</v>
      </c>
      <c r="G14" s="550"/>
      <c r="H14" s="550"/>
      <c r="I14" s="550" t="s">
        <v>104</v>
      </c>
      <c r="J14" s="550" t="s">
        <v>104</v>
      </c>
      <c r="K14" s="550"/>
      <c r="M14" s="498"/>
      <c r="N14" s="499"/>
      <c r="O14" s="499"/>
      <c r="P14" s="499"/>
      <c r="Q14" s="499"/>
      <c r="R14" s="499"/>
      <c r="S14" s="499"/>
      <c r="T14" s="499"/>
      <c r="U14" s="499"/>
      <c r="V14" s="500"/>
      <c r="W14" s="26"/>
    </row>
    <row r="15" spans="1:23" s="459" customFormat="1" ht="21.95" customHeight="1" x14ac:dyDescent="0.25">
      <c r="A15" s="465">
        <v>5</v>
      </c>
      <c r="B15" s="52" t="s">
        <v>110</v>
      </c>
      <c r="C15" s="550">
        <v>1</v>
      </c>
      <c r="D15" s="550"/>
      <c r="E15" s="550"/>
      <c r="F15" s="550" t="s">
        <v>104</v>
      </c>
      <c r="G15" s="550"/>
      <c r="H15" s="550"/>
      <c r="I15" s="550" t="s">
        <v>104</v>
      </c>
      <c r="J15" s="550" t="s">
        <v>209</v>
      </c>
      <c r="K15" s="550"/>
      <c r="M15" s="501"/>
      <c r="N15" s="500"/>
      <c r="O15" s="500"/>
      <c r="P15" s="500"/>
      <c r="Q15" s="500"/>
      <c r="R15" s="500"/>
      <c r="S15" s="500"/>
      <c r="T15" s="500"/>
      <c r="U15" s="500"/>
      <c r="V15" s="500"/>
      <c r="W15" s="26"/>
    </row>
    <row r="16" spans="1:23" s="459" customFormat="1" ht="21.95" customHeight="1" x14ac:dyDescent="0.25">
      <c r="A16" s="465">
        <v>6</v>
      </c>
      <c r="B16" s="52" t="s">
        <v>111</v>
      </c>
      <c r="C16" s="550">
        <v>1</v>
      </c>
      <c r="D16" s="550" t="s">
        <v>209</v>
      </c>
      <c r="E16" s="550"/>
      <c r="F16" s="550"/>
      <c r="G16" s="550"/>
      <c r="H16" s="550"/>
      <c r="I16" s="550"/>
      <c r="J16" s="550"/>
      <c r="K16" s="550"/>
      <c r="M16" s="498"/>
      <c r="N16" s="499"/>
      <c r="O16" s="499">
        <f>+'[1]DS NGHÈO 2022'!N75</f>
        <v>0</v>
      </c>
      <c r="P16" s="499"/>
      <c r="Q16" s="499"/>
      <c r="R16" s="499"/>
      <c r="S16" s="499"/>
      <c r="T16" s="499"/>
      <c r="U16" s="499"/>
      <c r="V16" s="500"/>
      <c r="W16" s="26"/>
    </row>
    <row r="17" spans="1:23" s="459" customFormat="1" ht="21.95" customHeight="1" x14ac:dyDescent="0.25">
      <c r="A17" s="465">
        <v>7</v>
      </c>
      <c r="B17" s="52" t="s">
        <v>113</v>
      </c>
      <c r="C17" s="550">
        <v>1</v>
      </c>
      <c r="D17" s="550"/>
      <c r="E17" s="550"/>
      <c r="F17" s="550"/>
      <c r="G17" s="550"/>
      <c r="H17" s="550"/>
      <c r="I17" s="550"/>
      <c r="J17" s="550" t="s">
        <v>209</v>
      </c>
      <c r="K17" s="550"/>
      <c r="M17" s="498"/>
      <c r="N17" s="499"/>
      <c r="O17" s="499"/>
      <c r="P17" s="499"/>
      <c r="Q17" s="499"/>
      <c r="R17" s="499"/>
      <c r="S17" s="499"/>
      <c r="T17" s="499"/>
      <c r="U17" s="499"/>
      <c r="V17" s="500"/>
      <c r="W17" s="26"/>
    </row>
    <row r="18" spans="1:23" s="459" customFormat="1" ht="21.95" customHeight="1" x14ac:dyDescent="0.25">
      <c r="A18" s="465">
        <v>8</v>
      </c>
      <c r="B18" s="52" t="s">
        <v>114</v>
      </c>
      <c r="C18" s="550">
        <v>1</v>
      </c>
      <c r="D18" s="550" t="s">
        <v>209</v>
      </c>
      <c r="E18" s="550"/>
      <c r="F18" s="550"/>
      <c r="G18" s="550"/>
      <c r="H18" s="550"/>
      <c r="I18" s="550"/>
      <c r="J18" s="550"/>
      <c r="K18" s="550"/>
      <c r="M18" s="498"/>
      <c r="N18" s="499"/>
      <c r="O18" s="499"/>
      <c r="P18" s="499"/>
      <c r="Q18" s="499"/>
      <c r="R18" s="499"/>
      <c r="S18" s="499"/>
      <c r="T18" s="499"/>
      <c r="U18" s="499"/>
      <c r="V18" s="500"/>
      <c r="W18" s="26"/>
    </row>
    <row r="19" spans="1:23" s="459" customFormat="1" ht="21.95" customHeight="1" x14ac:dyDescent="0.25">
      <c r="A19" s="465">
        <v>9</v>
      </c>
      <c r="B19" s="52" t="s">
        <v>115</v>
      </c>
      <c r="C19" s="550">
        <v>1</v>
      </c>
      <c r="D19" s="550"/>
      <c r="E19" s="550"/>
      <c r="F19" s="550" t="s">
        <v>104</v>
      </c>
      <c r="G19" s="550"/>
      <c r="H19" s="550"/>
      <c r="I19" s="550" t="s">
        <v>104</v>
      </c>
      <c r="J19" s="550"/>
      <c r="K19" s="550"/>
      <c r="M19" s="498"/>
      <c r="N19" s="499"/>
      <c r="O19" s="499"/>
      <c r="P19" s="499"/>
      <c r="Q19" s="499"/>
      <c r="R19" s="499"/>
      <c r="S19" s="499"/>
      <c r="T19" s="499"/>
      <c r="U19" s="499"/>
      <c r="V19" s="500"/>
      <c r="W19" s="26"/>
    </row>
    <row r="20" spans="1:23" s="459" customFormat="1" ht="21.95" customHeight="1" x14ac:dyDescent="0.25">
      <c r="A20" s="465">
        <v>10</v>
      </c>
      <c r="B20" s="52" t="s">
        <v>116</v>
      </c>
      <c r="C20" s="550">
        <v>1</v>
      </c>
      <c r="D20" s="550" t="s">
        <v>209</v>
      </c>
      <c r="E20" s="550"/>
      <c r="F20" s="550" t="s">
        <v>104</v>
      </c>
      <c r="G20" s="550"/>
      <c r="H20" s="550"/>
      <c r="I20" s="550" t="s">
        <v>104</v>
      </c>
      <c r="J20" s="550"/>
      <c r="K20" s="550"/>
      <c r="M20" s="498"/>
      <c r="N20" s="499"/>
      <c r="O20" s="499"/>
      <c r="P20" s="499"/>
      <c r="Q20" s="499"/>
      <c r="R20" s="499"/>
      <c r="S20" s="499"/>
      <c r="T20" s="499"/>
      <c r="U20" s="499"/>
      <c r="V20" s="500"/>
      <c r="W20" s="26"/>
    </row>
    <row r="21" spans="1:23" s="562" customFormat="1" ht="21.95" customHeight="1" x14ac:dyDescent="0.25">
      <c r="A21" s="465"/>
      <c r="B21" s="502" t="s">
        <v>2261</v>
      </c>
      <c r="C21" s="489">
        <f>SUM(D21:K21)</f>
        <v>52</v>
      </c>
      <c r="D21" s="461">
        <f t="shared" ref="D21:K21" si="1">COUNTA(D22:D38)</f>
        <v>13</v>
      </c>
      <c r="E21" s="461">
        <f t="shared" si="1"/>
        <v>1</v>
      </c>
      <c r="F21" s="461">
        <f t="shared" si="1"/>
        <v>14</v>
      </c>
      <c r="G21" s="461">
        <f t="shared" si="1"/>
        <v>0</v>
      </c>
      <c r="H21" s="461">
        <f t="shared" si="1"/>
        <v>0</v>
      </c>
      <c r="I21" s="461">
        <f t="shared" si="1"/>
        <v>14</v>
      </c>
      <c r="J21" s="461">
        <f t="shared" si="1"/>
        <v>10</v>
      </c>
      <c r="K21" s="461">
        <f t="shared" si="1"/>
        <v>0</v>
      </c>
      <c r="L21" s="468"/>
      <c r="M21" s="468"/>
      <c r="N21" s="468"/>
      <c r="O21" s="468"/>
      <c r="P21" s="468"/>
    </row>
    <row r="22" spans="1:23" s="459" customFormat="1" ht="21.95" customHeight="1" x14ac:dyDescent="0.25">
      <c r="A22" s="550">
        <v>1</v>
      </c>
      <c r="B22" s="57" t="s">
        <v>117</v>
      </c>
      <c r="C22" s="462">
        <v>1</v>
      </c>
      <c r="D22" s="463" t="s">
        <v>209</v>
      </c>
      <c r="E22" s="51"/>
      <c r="F22" s="51" t="s">
        <v>104</v>
      </c>
      <c r="G22" s="463"/>
      <c r="H22" s="51"/>
      <c r="I22" s="51" t="s">
        <v>104</v>
      </c>
      <c r="J22" s="463" t="s">
        <v>104</v>
      </c>
      <c r="K22" s="51"/>
      <c r="L22" s="503"/>
      <c r="M22" s="503"/>
      <c r="N22" s="503"/>
      <c r="O22" s="503"/>
      <c r="P22" s="26"/>
    </row>
    <row r="23" spans="1:23" s="459" customFormat="1" ht="21.95" customHeight="1" x14ac:dyDescent="0.25">
      <c r="A23" s="550">
        <v>2</v>
      </c>
      <c r="B23" s="57" t="s">
        <v>118</v>
      </c>
      <c r="C23" s="462">
        <v>1</v>
      </c>
      <c r="D23" s="463" t="s">
        <v>209</v>
      </c>
      <c r="E23" s="51"/>
      <c r="F23" s="51" t="s">
        <v>104</v>
      </c>
      <c r="G23" s="463"/>
      <c r="H23" s="51"/>
      <c r="I23" s="51" t="s">
        <v>104</v>
      </c>
      <c r="J23" s="463"/>
      <c r="K23" s="463"/>
      <c r="L23" s="503"/>
      <c r="M23" s="503"/>
      <c r="N23" s="503"/>
      <c r="O23" s="503"/>
      <c r="P23" s="26"/>
    </row>
    <row r="24" spans="1:23" s="459" customFormat="1" ht="21.95" customHeight="1" x14ac:dyDescent="0.25">
      <c r="A24" s="550">
        <v>3</v>
      </c>
      <c r="B24" s="57" t="s">
        <v>120</v>
      </c>
      <c r="C24" s="462">
        <v>1</v>
      </c>
      <c r="D24" s="463" t="s">
        <v>209</v>
      </c>
      <c r="E24" s="51"/>
      <c r="F24" s="51" t="s">
        <v>104</v>
      </c>
      <c r="G24" s="463"/>
      <c r="H24" s="51"/>
      <c r="I24" s="51" t="s">
        <v>104</v>
      </c>
      <c r="J24" s="463" t="s">
        <v>104</v>
      </c>
      <c r="K24" s="463"/>
      <c r="L24" s="503"/>
      <c r="M24" s="503"/>
      <c r="N24" s="503"/>
      <c r="O24" s="503"/>
      <c r="P24" s="26"/>
    </row>
    <row r="25" spans="1:23" s="459" customFormat="1" ht="21.95" customHeight="1" x14ac:dyDescent="0.25">
      <c r="A25" s="550">
        <v>4</v>
      </c>
      <c r="B25" s="58" t="s">
        <v>121</v>
      </c>
      <c r="C25" s="462">
        <v>1</v>
      </c>
      <c r="D25" s="463"/>
      <c r="E25" s="51"/>
      <c r="F25" s="463" t="s">
        <v>209</v>
      </c>
      <c r="G25" s="463"/>
      <c r="H25" s="51"/>
      <c r="I25" s="463" t="s">
        <v>209</v>
      </c>
      <c r="J25" s="463"/>
      <c r="K25" s="463"/>
      <c r="L25" s="503"/>
      <c r="M25" s="503"/>
      <c r="N25" s="503"/>
      <c r="O25" s="503"/>
      <c r="P25" s="26"/>
    </row>
    <row r="26" spans="1:23" s="459" customFormat="1" ht="21.95" customHeight="1" x14ac:dyDescent="0.25">
      <c r="A26" s="550">
        <v>5</v>
      </c>
      <c r="B26" s="58" t="s">
        <v>122</v>
      </c>
      <c r="C26" s="462">
        <v>1</v>
      </c>
      <c r="D26" s="463"/>
      <c r="E26" s="463" t="s">
        <v>209</v>
      </c>
      <c r="F26" s="51" t="s">
        <v>104</v>
      </c>
      <c r="G26" s="463"/>
      <c r="H26" s="51"/>
      <c r="I26" s="51" t="s">
        <v>104</v>
      </c>
      <c r="J26" s="463"/>
      <c r="K26" s="51"/>
      <c r="L26" s="503"/>
      <c r="M26" s="503"/>
      <c r="N26" s="503"/>
      <c r="O26" s="503"/>
      <c r="P26" s="26"/>
    </row>
    <row r="27" spans="1:23" s="459" customFormat="1" x14ac:dyDescent="0.25">
      <c r="A27" s="550">
        <v>6</v>
      </c>
      <c r="B27" s="58" t="s">
        <v>123</v>
      </c>
      <c r="C27" s="462">
        <v>1</v>
      </c>
      <c r="D27" s="463" t="s">
        <v>209</v>
      </c>
      <c r="E27" s="51"/>
      <c r="F27" s="51" t="s">
        <v>104</v>
      </c>
      <c r="G27" s="463"/>
      <c r="H27" s="51"/>
      <c r="I27" s="51" t="s">
        <v>104</v>
      </c>
      <c r="J27" s="463" t="s">
        <v>104</v>
      </c>
      <c r="K27" s="463"/>
      <c r="L27" s="503"/>
      <c r="M27" s="503"/>
      <c r="N27" s="503"/>
      <c r="O27" s="503"/>
      <c r="P27" s="26"/>
    </row>
    <row r="28" spans="1:23" s="459" customFormat="1" x14ac:dyDescent="0.25">
      <c r="A28" s="550">
        <v>7</v>
      </c>
      <c r="B28" s="58" t="s">
        <v>124</v>
      </c>
      <c r="C28" s="462">
        <v>1</v>
      </c>
      <c r="D28" s="463" t="s">
        <v>209</v>
      </c>
      <c r="E28" s="51"/>
      <c r="F28" s="51"/>
      <c r="G28" s="463"/>
      <c r="H28" s="463"/>
      <c r="I28" s="51"/>
      <c r="J28" s="463"/>
      <c r="K28" s="463"/>
      <c r="L28" s="503"/>
      <c r="M28" s="503"/>
      <c r="N28" s="503"/>
      <c r="O28" s="503"/>
      <c r="P28" s="26"/>
    </row>
    <row r="29" spans="1:23" s="459" customFormat="1" x14ac:dyDescent="0.25">
      <c r="A29" s="550">
        <v>8</v>
      </c>
      <c r="B29" s="58" t="s">
        <v>126</v>
      </c>
      <c r="C29" s="462">
        <v>1</v>
      </c>
      <c r="D29" s="463" t="s">
        <v>209</v>
      </c>
      <c r="E29" s="51"/>
      <c r="F29" s="51"/>
      <c r="G29" s="463"/>
      <c r="H29" s="51"/>
      <c r="I29" s="51"/>
      <c r="J29" s="51"/>
      <c r="K29" s="463"/>
      <c r="L29" s="503"/>
      <c r="M29" s="503"/>
      <c r="N29" s="504"/>
      <c r="O29" s="503"/>
      <c r="P29" s="26"/>
    </row>
    <row r="30" spans="1:23" s="562" customFormat="1" x14ac:dyDescent="0.25">
      <c r="A30" s="550">
        <v>9</v>
      </c>
      <c r="B30" s="59" t="s">
        <v>127</v>
      </c>
      <c r="C30" s="462">
        <v>1</v>
      </c>
      <c r="D30" s="463" t="s">
        <v>209</v>
      </c>
      <c r="E30" s="51"/>
      <c r="F30" s="51" t="s">
        <v>104</v>
      </c>
      <c r="G30" s="463"/>
      <c r="H30" s="463"/>
      <c r="I30" s="51" t="s">
        <v>104</v>
      </c>
      <c r="J30" s="463" t="s">
        <v>104</v>
      </c>
      <c r="K30" s="463"/>
      <c r="L30" s="503"/>
      <c r="M30" s="503"/>
      <c r="N30" s="503"/>
      <c r="O30" s="503"/>
      <c r="P30" s="468"/>
    </row>
    <row r="31" spans="1:23" s="459" customFormat="1" x14ac:dyDescent="0.25">
      <c r="A31" s="550">
        <v>10</v>
      </c>
      <c r="B31" s="63" t="s">
        <v>129</v>
      </c>
      <c r="C31" s="462">
        <v>1</v>
      </c>
      <c r="D31" s="463" t="s">
        <v>209</v>
      </c>
      <c r="E31" s="51"/>
      <c r="F31" s="51"/>
      <c r="G31" s="463"/>
      <c r="H31" s="51"/>
      <c r="I31" s="51"/>
      <c r="J31" s="463"/>
      <c r="K31" s="463"/>
      <c r="L31" s="503"/>
      <c r="M31" s="504"/>
      <c r="N31" s="503"/>
      <c r="O31" s="503"/>
      <c r="P31" s="26"/>
    </row>
    <row r="32" spans="1:23" s="562" customFormat="1" x14ac:dyDescent="0.25">
      <c r="A32" s="550">
        <v>11</v>
      </c>
      <c r="B32" s="63" t="s">
        <v>130</v>
      </c>
      <c r="C32" s="462">
        <v>1</v>
      </c>
      <c r="D32" s="463"/>
      <c r="E32" s="51"/>
      <c r="F32" s="463" t="s">
        <v>104</v>
      </c>
      <c r="G32" s="463"/>
      <c r="H32" s="51"/>
      <c r="I32" s="463" t="s">
        <v>104</v>
      </c>
      <c r="J32" s="463"/>
      <c r="K32" s="51"/>
      <c r="L32" s="503"/>
      <c r="M32" s="503"/>
      <c r="N32" s="503"/>
      <c r="O32" s="503"/>
      <c r="P32" s="468"/>
    </row>
    <row r="33" spans="1:16" s="459" customFormat="1" x14ac:dyDescent="0.25">
      <c r="A33" s="550">
        <v>12</v>
      </c>
      <c r="B33" s="63" t="s">
        <v>131</v>
      </c>
      <c r="C33" s="462">
        <v>1</v>
      </c>
      <c r="D33" s="463" t="s">
        <v>209</v>
      </c>
      <c r="E33" s="51"/>
      <c r="F33" s="51" t="s">
        <v>104</v>
      </c>
      <c r="G33" s="463"/>
      <c r="H33" s="51"/>
      <c r="I33" s="51" t="s">
        <v>104</v>
      </c>
      <c r="J33" s="463" t="s">
        <v>104</v>
      </c>
      <c r="K33" s="463"/>
      <c r="L33" s="503"/>
      <c r="M33" s="503"/>
      <c r="N33" s="503"/>
      <c r="O33" s="503"/>
      <c r="P33" s="26"/>
    </row>
    <row r="34" spans="1:16" s="459" customFormat="1" x14ac:dyDescent="0.25">
      <c r="A34" s="550">
        <v>13</v>
      </c>
      <c r="B34" s="63" t="s">
        <v>132</v>
      </c>
      <c r="C34" s="462">
        <v>1</v>
      </c>
      <c r="D34" s="463" t="s">
        <v>209</v>
      </c>
      <c r="E34" s="51"/>
      <c r="F34" s="51" t="s">
        <v>104</v>
      </c>
      <c r="G34" s="463"/>
      <c r="H34" s="463"/>
      <c r="I34" s="51" t="s">
        <v>104</v>
      </c>
      <c r="J34" s="463" t="s">
        <v>104</v>
      </c>
      <c r="K34" s="463"/>
      <c r="L34" s="503"/>
      <c r="M34" s="503"/>
      <c r="N34" s="503"/>
      <c r="O34" s="503"/>
      <c r="P34" s="26"/>
    </row>
    <row r="35" spans="1:16" s="459" customFormat="1" x14ac:dyDescent="0.25">
      <c r="A35" s="550">
        <v>14</v>
      </c>
      <c r="B35" s="63" t="s">
        <v>133</v>
      </c>
      <c r="C35" s="462">
        <v>1</v>
      </c>
      <c r="D35" s="463"/>
      <c r="E35" s="51"/>
      <c r="F35" s="51" t="s">
        <v>104</v>
      </c>
      <c r="G35" s="463"/>
      <c r="H35" s="463"/>
      <c r="I35" s="51" t="s">
        <v>104</v>
      </c>
      <c r="J35" s="463" t="s">
        <v>104</v>
      </c>
      <c r="K35" s="463"/>
      <c r="L35" s="503"/>
      <c r="M35" s="503"/>
      <c r="N35" s="503"/>
      <c r="O35" s="503"/>
      <c r="P35" s="26"/>
    </row>
    <row r="36" spans="1:16" s="459" customFormat="1" x14ac:dyDescent="0.25">
      <c r="A36" s="550">
        <v>15</v>
      </c>
      <c r="B36" s="63" t="s">
        <v>134</v>
      </c>
      <c r="C36" s="462">
        <v>1</v>
      </c>
      <c r="D36" s="463" t="s">
        <v>209</v>
      </c>
      <c r="E36" s="51"/>
      <c r="F36" s="51" t="s">
        <v>104</v>
      </c>
      <c r="G36" s="463"/>
      <c r="H36" s="463"/>
      <c r="I36" s="51" t="s">
        <v>104</v>
      </c>
      <c r="J36" s="463" t="s">
        <v>104</v>
      </c>
      <c r="K36" s="51"/>
      <c r="L36" s="503"/>
      <c r="M36" s="503"/>
      <c r="N36" s="503"/>
      <c r="O36" s="503"/>
      <c r="P36" s="26"/>
    </row>
    <row r="37" spans="1:16" s="459" customFormat="1" x14ac:dyDescent="0.25">
      <c r="A37" s="550">
        <v>16</v>
      </c>
      <c r="B37" s="63" t="s">
        <v>135</v>
      </c>
      <c r="C37" s="462">
        <v>1</v>
      </c>
      <c r="D37" s="463" t="s">
        <v>209</v>
      </c>
      <c r="E37" s="463"/>
      <c r="F37" s="51" t="s">
        <v>104</v>
      </c>
      <c r="G37" s="463"/>
      <c r="H37" s="51"/>
      <c r="I37" s="51" t="s">
        <v>104</v>
      </c>
      <c r="J37" s="463" t="s">
        <v>104</v>
      </c>
      <c r="K37" s="463"/>
      <c r="L37" s="503"/>
      <c r="M37" s="503"/>
      <c r="N37" s="503"/>
      <c r="O37" s="503"/>
      <c r="P37" s="26"/>
    </row>
    <row r="38" spans="1:16" s="459" customFormat="1" x14ac:dyDescent="0.25">
      <c r="A38" s="550">
        <v>17</v>
      </c>
      <c r="B38" s="63" t="s">
        <v>136</v>
      </c>
      <c r="C38" s="462">
        <v>1</v>
      </c>
      <c r="D38" s="463" t="s">
        <v>209</v>
      </c>
      <c r="E38" s="463"/>
      <c r="F38" s="51" t="s">
        <v>104</v>
      </c>
      <c r="G38" s="463"/>
      <c r="H38" s="51"/>
      <c r="I38" s="51" t="s">
        <v>104</v>
      </c>
      <c r="J38" s="463" t="s">
        <v>104</v>
      </c>
      <c r="K38" s="51"/>
      <c r="L38" s="503"/>
      <c r="M38" s="503"/>
      <c r="N38" s="503"/>
      <c r="O38" s="503"/>
      <c r="P38" s="26"/>
    </row>
    <row r="39" spans="1:16" s="562" customFormat="1" x14ac:dyDescent="0.25">
      <c r="A39" s="550"/>
      <c r="B39" s="502" t="s">
        <v>2256</v>
      </c>
      <c r="C39" s="489">
        <v>18</v>
      </c>
      <c r="D39" s="489">
        <f>COUNTA(D40:D57)</f>
        <v>13</v>
      </c>
      <c r="E39" s="489">
        <f>COUNTA(E40:E57)</f>
        <v>2</v>
      </c>
      <c r="F39" s="489">
        <v>11</v>
      </c>
      <c r="G39" s="489">
        <f>COUNTA(G40:G57)</f>
        <v>1</v>
      </c>
      <c r="H39" s="489">
        <f>COUNTA(H40:H57)</f>
        <v>1</v>
      </c>
      <c r="I39" s="489">
        <v>11</v>
      </c>
      <c r="J39" s="489">
        <f>COUNTA(J40:J57)</f>
        <v>6</v>
      </c>
      <c r="K39" s="489">
        <f>COUNTA(K40:K57)</f>
        <v>0</v>
      </c>
      <c r="L39" s="468"/>
      <c r="M39" s="468"/>
      <c r="N39" s="468"/>
      <c r="O39" s="468"/>
      <c r="P39" s="468"/>
    </row>
    <row r="40" spans="1:16" s="562" customFormat="1" x14ac:dyDescent="0.25">
      <c r="A40" s="550">
        <v>1</v>
      </c>
      <c r="B40" s="51" t="s">
        <v>137</v>
      </c>
      <c r="C40" s="462">
        <v>1</v>
      </c>
      <c r="D40" s="550" t="s">
        <v>209</v>
      </c>
      <c r="E40" s="550"/>
      <c r="F40" s="563"/>
      <c r="G40" s="550"/>
      <c r="H40" s="550"/>
      <c r="I40" s="563"/>
      <c r="J40" s="550"/>
      <c r="K40" s="550"/>
      <c r="L40" s="468"/>
      <c r="M40" s="468"/>
      <c r="N40" s="468"/>
      <c r="O40" s="468"/>
      <c r="P40" s="468"/>
    </row>
    <row r="41" spans="1:16" s="562" customFormat="1" x14ac:dyDescent="0.25">
      <c r="A41" s="550">
        <v>2</v>
      </c>
      <c r="B41" s="51" t="s">
        <v>138</v>
      </c>
      <c r="C41" s="462">
        <v>1</v>
      </c>
      <c r="D41" s="550"/>
      <c r="E41" s="550"/>
      <c r="F41" s="563" t="s">
        <v>104</v>
      </c>
      <c r="G41" s="550"/>
      <c r="H41" s="550"/>
      <c r="I41" s="563" t="s">
        <v>104</v>
      </c>
      <c r="J41" s="550" t="s">
        <v>104</v>
      </c>
      <c r="K41" s="550"/>
      <c r="L41" s="468"/>
      <c r="M41" s="468"/>
      <c r="N41" s="468"/>
      <c r="O41" s="468"/>
      <c r="P41" s="468"/>
    </row>
    <row r="42" spans="1:16" s="562" customFormat="1" x14ac:dyDescent="0.25">
      <c r="A42" s="550">
        <v>3</v>
      </c>
      <c r="B42" s="51" t="s">
        <v>139</v>
      </c>
      <c r="C42" s="462">
        <v>1</v>
      </c>
      <c r="D42" s="550"/>
      <c r="E42" s="550"/>
      <c r="F42" s="563" t="s">
        <v>104</v>
      </c>
      <c r="G42" s="550"/>
      <c r="H42" s="550"/>
      <c r="I42" s="563" t="s">
        <v>104</v>
      </c>
      <c r="J42" s="550"/>
      <c r="K42" s="550"/>
      <c r="L42" s="468"/>
      <c r="M42" s="468"/>
      <c r="N42" s="468"/>
      <c r="O42" s="468"/>
      <c r="P42" s="468"/>
    </row>
    <row r="43" spans="1:16" s="562" customFormat="1" ht="18" customHeight="1" x14ac:dyDescent="0.25">
      <c r="A43" s="550">
        <v>4</v>
      </c>
      <c r="B43" s="51" t="s">
        <v>140</v>
      </c>
      <c r="C43" s="462">
        <v>1</v>
      </c>
      <c r="D43" s="550" t="s">
        <v>209</v>
      </c>
      <c r="E43" s="550"/>
      <c r="F43" s="550"/>
      <c r="G43" s="550"/>
      <c r="H43" s="550"/>
      <c r="I43" s="550"/>
      <c r="J43" s="550"/>
      <c r="K43" s="550"/>
      <c r="L43" s="468"/>
      <c r="M43" s="468"/>
      <c r="N43" s="468"/>
      <c r="O43" s="468"/>
      <c r="P43" s="468"/>
    </row>
    <row r="44" spans="1:16" s="562" customFormat="1" x14ac:dyDescent="0.25">
      <c r="A44" s="550">
        <v>5</v>
      </c>
      <c r="B44" s="51" t="s">
        <v>141</v>
      </c>
      <c r="C44" s="462">
        <v>1</v>
      </c>
      <c r="D44" s="550"/>
      <c r="E44" s="550" t="s">
        <v>209</v>
      </c>
      <c r="F44" s="563" t="s">
        <v>104</v>
      </c>
      <c r="G44" s="550"/>
      <c r="H44" s="550"/>
      <c r="I44" s="563" t="s">
        <v>104</v>
      </c>
      <c r="J44" s="550"/>
      <c r="K44" s="550"/>
      <c r="L44" s="468"/>
      <c r="M44" s="468"/>
      <c r="N44" s="468"/>
      <c r="O44" s="468"/>
      <c r="P44" s="468"/>
    </row>
    <row r="45" spans="1:16" s="562" customFormat="1" x14ac:dyDescent="0.25">
      <c r="A45" s="550">
        <v>6</v>
      </c>
      <c r="B45" s="51" t="s">
        <v>142</v>
      </c>
      <c r="C45" s="462">
        <v>1</v>
      </c>
      <c r="D45" s="550" t="s">
        <v>209</v>
      </c>
      <c r="E45" s="550"/>
      <c r="F45" s="550" t="s">
        <v>104</v>
      </c>
      <c r="G45" s="550"/>
      <c r="H45" s="550"/>
      <c r="I45" s="550" t="s">
        <v>104</v>
      </c>
      <c r="J45" s="550"/>
      <c r="K45" s="550"/>
      <c r="L45" s="468"/>
      <c r="M45" s="468"/>
      <c r="N45" s="468"/>
      <c r="O45" s="468"/>
      <c r="P45" s="468"/>
    </row>
    <row r="46" spans="1:16" s="562" customFormat="1" x14ac:dyDescent="0.25">
      <c r="A46" s="550">
        <v>7</v>
      </c>
      <c r="B46" s="234" t="s">
        <v>1373</v>
      </c>
      <c r="C46" s="462">
        <v>1</v>
      </c>
      <c r="D46" s="550" t="s">
        <v>209</v>
      </c>
      <c r="E46" s="550"/>
      <c r="F46" s="550" t="s">
        <v>104</v>
      </c>
      <c r="G46" s="550" t="s">
        <v>209</v>
      </c>
      <c r="H46" s="550"/>
      <c r="I46" s="550" t="s">
        <v>104</v>
      </c>
      <c r="J46" s="550"/>
      <c r="K46" s="550"/>
      <c r="L46" s="468"/>
      <c r="M46" s="468"/>
      <c r="N46" s="468"/>
      <c r="O46" s="468"/>
      <c r="P46" s="468"/>
    </row>
    <row r="47" spans="1:16" s="562" customFormat="1" x14ac:dyDescent="0.25">
      <c r="A47" s="550">
        <v>8</v>
      </c>
      <c r="B47" s="47" t="s">
        <v>144</v>
      </c>
      <c r="C47" s="462">
        <v>1</v>
      </c>
      <c r="D47" s="550" t="s">
        <v>209</v>
      </c>
      <c r="E47" s="550"/>
      <c r="F47" s="550" t="s">
        <v>104</v>
      </c>
      <c r="G47" s="550"/>
      <c r="H47" s="550" t="s">
        <v>209</v>
      </c>
      <c r="I47" s="550" t="s">
        <v>104</v>
      </c>
      <c r="J47" s="550" t="s">
        <v>104</v>
      </c>
      <c r="K47" s="550"/>
      <c r="L47" s="468"/>
      <c r="M47" s="468"/>
      <c r="N47" s="468"/>
      <c r="O47" s="468"/>
      <c r="P47" s="468"/>
    </row>
    <row r="48" spans="1:16" s="507" customFormat="1" x14ac:dyDescent="0.25">
      <c r="A48" s="550">
        <v>9</v>
      </c>
      <c r="B48" s="58" t="s">
        <v>145</v>
      </c>
      <c r="C48" s="462">
        <v>1</v>
      </c>
      <c r="D48" s="505" t="s">
        <v>209</v>
      </c>
      <c r="E48" s="505"/>
      <c r="F48" s="505" t="s">
        <v>104</v>
      </c>
      <c r="G48" s="505"/>
      <c r="H48" s="505"/>
      <c r="I48" s="505" t="s">
        <v>104</v>
      </c>
      <c r="J48" s="505" t="s">
        <v>104</v>
      </c>
      <c r="K48" s="505"/>
      <c r="L48" s="506"/>
      <c r="M48" s="506"/>
      <c r="N48" s="506"/>
      <c r="O48" s="506"/>
      <c r="P48" s="506"/>
    </row>
    <row r="49" spans="1:16" x14ac:dyDescent="0.25">
      <c r="A49" s="550">
        <v>10</v>
      </c>
      <c r="B49" s="58" t="s">
        <v>146</v>
      </c>
      <c r="C49" s="462">
        <v>1</v>
      </c>
      <c r="D49" s="550" t="s">
        <v>104</v>
      </c>
      <c r="E49" s="550"/>
      <c r="F49" s="550"/>
      <c r="G49" s="550"/>
      <c r="H49" s="550"/>
      <c r="I49" s="550"/>
      <c r="J49" s="550"/>
      <c r="K49" s="550"/>
      <c r="L49" s="482"/>
      <c r="N49" s="482"/>
      <c r="O49" s="482"/>
      <c r="P49" s="482"/>
    </row>
    <row r="50" spans="1:16" x14ac:dyDescent="0.25">
      <c r="A50" s="550">
        <v>11</v>
      </c>
      <c r="B50" s="58" t="s">
        <v>147</v>
      </c>
      <c r="C50" s="462">
        <v>1</v>
      </c>
      <c r="D50" s="505" t="s">
        <v>104</v>
      </c>
      <c r="E50" s="505"/>
      <c r="F50" s="505" t="s">
        <v>104</v>
      </c>
      <c r="G50" s="505"/>
      <c r="H50" s="505"/>
      <c r="I50" s="505" t="s">
        <v>104</v>
      </c>
      <c r="J50" s="505"/>
      <c r="K50" s="505"/>
      <c r="L50" s="482"/>
      <c r="N50" s="482"/>
      <c r="O50" s="482"/>
      <c r="P50" s="482"/>
    </row>
    <row r="51" spans="1:16" x14ac:dyDescent="0.25">
      <c r="A51" s="550">
        <v>12</v>
      </c>
      <c r="B51" s="58" t="s">
        <v>148</v>
      </c>
      <c r="C51" s="462">
        <v>1</v>
      </c>
      <c r="D51" s="505" t="s">
        <v>209</v>
      </c>
      <c r="E51" s="505"/>
      <c r="F51" s="505" t="s">
        <v>104</v>
      </c>
      <c r="G51" s="505"/>
      <c r="H51" s="505"/>
      <c r="I51" s="505" t="s">
        <v>104</v>
      </c>
      <c r="J51" s="505"/>
      <c r="K51" s="505"/>
      <c r="L51" s="482"/>
      <c r="N51" s="482"/>
      <c r="O51" s="482"/>
      <c r="P51" s="482"/>
    </row>
    <row r="52" spans="1:16" x14ac:dyDescent="0.25">
      <c r="A52" s="550">
        <v>13</v>
      </c>
      <c r="B52" s="58" t="s">
        <v>151</v>
      </c>
      <c r="C52" s="462">
        <v>1</v>
      </c>
      <c r="D52" s="505" t="s">
        <v>209</v>
      </c>
      <c r="E52" s="505"/>
      <c r="F52" s="505"/>
      <c r="G52" s="505"/>
      <c r="H52" s="505"/>
      <c r="I52" s="505"/>
      <c r="J52" s="505"/>
      <c r="K52" s="505"/>
      <c r="L52" s="482"/>
      <c r="N52" s="482"/>
      <c r="O52" s="482"/>
      <c r="P52" s="482"/>
    </row>
    <row r="53" spans="1:16" x14ac:dyDescent="0.25">
      <c r="A53" s="550">
        <v>14</v>
      </c>
      <c r="B53" s="66" t="s">
        <v>152</v>
      </c>
      <c r="C53" s="462">
        <v>1</v>
      </c>
      <c r="D53" s="505" t="s">
        <v>209</v>
      </c>
      <c r="E53" s="505"/>
      <c r="F53" s="505"/>
      <c r="G53" s="505"/>
      <c r="H53" s="505"/>
      <c r="I53" s="505"/>
      <c r="J53" s="505"/>
      <c r="K53" s="505"/>
      <c r="L53" s="482"/>
      <c r="N53" s="482"/>
      <c r="O53" s="482"/>
      <c r="P53" s="482"/>
    </row>
    <row r="54" spans="1:16" x14ac:dyDescent="0.25">
      <c r="A54" s="550">
        <v>15</v>
      </c>
      <c r="B54" s="66" t="s">
        <v>153</v>
      </c>
      <c r="C54" s="462">
        <v>1</v>
      </c>
      <c r="D54" s="505"/>
      <c r="E54" s="478" t="s">
        <v>209</v>
      </c>
      <c r="F54" s="505"/>
      <c r="G54" s="505"/>
      <c r="H54" s="505"/>
      <c r="I54" s="505"/>
      <c r="J54" s="505" t="s">
        <v>209</v>
      </c>
      <c r="K54" s="505"/>
      <c r="L54" s="482"/>
      <c r="N54" s="482"/>
      <c r="O54" s="482"/>
      <c r="P54" s="482"/>
    </row>
    <row r="55" spans="1:16" x14ac:dyDescent="0.25">
      <c r="A55" s="550">
        <v>16</v>
      </c>
      <c r="B55" s="66" t="s">
        <v>154</v>
      </c>
      <c r="C55" s="462">
        <v>1</v>
      </c>
      <c r="D55" s="478" t="s">
        <v>209</v>
      </c>
      <c r="E55" s="478"/>
      <c r="F55" s="478" t="s">
        <v>104</v>
      </c>
      <c r="G55" s="478"/>
      <c r="H55" s="478"/>
      <c r="I55" s="478" t="s">
        <v>104</v>
      </c>
      <c r="J55" s="478" t="s">
        <v>104</v>
      </c>
      <c r="K55" s="478"/>
      <c r="L55" s="482"/>
      <c r="N55" s="482"/>
      <c r="O55" s="482"/>
      <c r="P55" s="482"/>
    </row>
    <row r="56" spans="1:16" x14ac:dyDescent="0.25">
      <c r="A56" s="550">
        <v>17</v>
      </c>
      <c r="B56" s="66" t="s">
        <v>155</v>
      </c>
      <c r="C56" s="462">
        <v>1</v>
      </c>
      <c r="D56" s="478"/>
      <c r="E56" s="478"/>
      <c r="F56" s="478"/>
      <c r="G56" s="478"/>
      <c r="H56" s="478"/>
      <c r="I56" s="478"/>
      <c r="J56" s="478" t="s">
        <v>209</v>
      </c>
      <c r="K56" s="478"/>
      <c r="L56" s="482"/>
      <c r="N56" s="482"/>
      <c r="O56" s="482"/>
      <c r="P56" s="482"/>
    </row>
    <row r="57" spans="1:16" x14ac:dyDescent="0.25">
      <c r="A57" s="550">
        <v>18</v>
      </c>
      <c r="B57" s="66" t="s">
        <v>156</v>
      </c>
      <c r="C57" s="462">
        <v>1</v>
      </c>
      <c r="D57" s="478" t="s">
        <v>209</v>
      </c>
      <c r="E57" s="478"/>
      <c r="F57" s="478" t="s">
        <v>104</v>
      </c>
      <c r="G57" s="478"/>
      <c r="H57" s="478"/>
      <c r="I57" s="478" t="s">
        <v>104</v>
      </c>
      <c r="J57" s="478"/>
      <c r="K57" s="478"/>
      <c r="L57" s="482"/>
      <c r="N57" s="482"/>
      <c r="O57" s="482"/>
      <c r="P57" s="482"/>
    </row>
    <row r="58" spans="1:16" x14ac:dyDescent="0.25">
      <c r="A58" s="508"/>
      <c r="B58" s="509" t="s">
        <v>2252</v>
      </c>
      <c r="C58" s="489">
        <f>SUM(D58:K58)</f>
        <v>11</v>
      </c>
      <c r="D58" s="489">
        <f>COUNTA(D59:D64)</f>
        <v>2</v>
      </c>
      <c r="E58" s="489">
        <f>COUNTA(E59:E64)</f>
        <v>2</v>
      </c>
      <c r="F58" s="489">
        <f>COUNTA(F60:F64)</f>
        <v>2</v>
      </c>
      <c r="G58" s="489">
        <f>COUNTA(G59:G64)</f>
        <v>0</v>
      </c>
      <c r="H58" s="489">
        <f>COUNTA(H59:H64)</f>
        <v>0</v>
      </c>
      <c r="I58" s="489">
        <f>COUNTA(I60:I64)</f>
        <v>2</v>
      </c>
      <c r="J58" s="489">
        <f>COUNTA(J59:J64)</f>
        <v>3</v>
      </c>
      <c r="K58" s="489">
        <f>COUNTA(K59:K64)</f>
        <v>0</v>
      </c>
      <c r="L58" s="482"/>
      <c r="N58" s="482"/>
      <c r="O58" s="482"/>
      <c r="P58" s="482"/>
    </row>
    <row r="59" spans="1:16" x14ac:dyDescent="0.25">
      <c r="A59" s="508">
        <v>1</v>
      </c>
      <c r="B59" s="67" t="s">
        <v>158</v>
      </c>
      <c r="C59" s="462">
        <v>1</v>
      </c>
      <c r="D59" s="508" t="s">
        <v>209</v>
      </c>
      <c r="E59" s="508"/>
      <c r="F59" s="508"/>
      <c r="G59" s="508"/>
      <c r="H59" s="508"/>
      <c r="I59" s="508"/>
      <c r="J59" s="508"/>
      <c r="K59" s="508"/>
      <c r="L59" s="482"/>
      <c r="N59" s="482"/>
      <c r="O59" s="482"/>
      <c r="P59" s="482"/>
    </row>
    <row r="60" spans="1:16" x14ac:dyDescent="0.25">
      <c r="A60" s="508">
        <v>2</v>
      </c>
      <c r="B60" s="67" t="s">
        <v>160</v>
      </c>
      <c r="C60" s="462">
        <v>1</v>
      </c>
      <c r="D60" s="508" t="s">
        <v>209</v>
      </c>
      <c r="E60" s="508"/>
      <c r="F60" s="508" t="s">
        <v>104</v>
      </c>
      <c r="G60" s="508"/>
      <c r="H60" s="508"/>
      <c r="I60" s="508" t="s">
        <v>104</v>
      </c>
      <c r="J60" s="508"/>
      <c r="K60" s="508"/>
      <c r="L60" s="482"/>
      <c r="N60" s="482"/>
      <c r="O60" s="482"/>
      <c r="P60" s="482"/>
    </row>
    <row r="61" spans="1:16" x14ac:dyDescent="0.25">
      <c r="A61" s="508">
        <v>3</v>
      </c>
      <c r="B61" s="67" t="s">
        <v>161</v>
      </c>
      <c r="C61" s="462">
        <v>1</v>
      </c>
      <c r="D61" s="508"/>
      <c r="E61" s="508"/>
      <c r="F61" s="508"/>
      <c r="G61" s="508"/>
      <c r="H61" s="508"/>
      <c r="I61" s="508"/>
      <c r="J61" s="508" t="s">
        <v>209</v>
      </c>
      <c r="K61" s="508"/>
      <c r="L61" s="482"/>
      <c r="N61" s="482"/>
      <c r="O61" s="482"/>
      <c r="P61" s="482"/>
    </row>
    <row r="62" spans="1:16" x14ac:dyDescent="0.25">
      <c r="A62" s="508">
        <v>4</v>
      </c>
      <c r="B62" s="67" t="s">
        <v>162</v>
      </c>
      <c r="C62" s="462">
        <v>1</v>
      </c>
      <c r="D62" s="508"/>
      <c r="E62" s="508" t="s">
        <v>209</v>
      </c>
      <c r="F62" s="508"/>
      <c r="G62" s="508"/>
      <c r="H62" s="508"/>
      <c r="I62" s="508"/>
      <c r="J62" s="508"/>
      <c r="K62" s="508"/>
      <c r="L62" s="482"/>
      <c r="N62" s="482"/>
      <c r="O62" s="482"/>
      <c r="P62" s="482"/>
    </row>
    <row r="63" spans="1:16" x14ac:dyDescent="0.25">
      <c r="A63" s="508">
        <v>5</v>
      </c>
      <c r="B63" s="67" t="s">
        <v>163</v>
      </c>
      <c r="C63" s="462">
        <v>1</v>
      </c>
      <c r="D63" s="508"/>
      <c r="E63" s="508" t="s">
        <v>209</v>
      </c>
      <c r="F63" s="508" t="s">
        <v>104</v>
      </c>
      <c r="G63" s="508"/>
      <c r="H63" s="508"/>
      <c r="I63" s="508" t="s">
        <v>104</v>
      </c>
      <c r="J63" s="508" t="s">
        <v>104</v>
      </c>
      <c r="K63" s="508"/>
      <c r="L63" s="482"/>
      <c r="N63" s="482"/>
      <c r="O63" s="482"/>
      <c r="P63" s="482"/>
    </row>
    <row r="64" spans="1:16" x14ac:dyDescent="0.25">
      <c r="A64" s="508">
        <v>6</v>
      </c>
      <c r="B64" s="67" t="s">
        <v>164</v>
      </c>
      <c r="C64" s="462">
        <v>1</v>
      </c>
      <c r="D64" s="508"/>
      <c r="E64" s="508"/>
      <c r="F64" s="508"/>
      <c r="G64" s="508"/>
      <c r="H64" s="508"/>
      <c r="I64" s="508"/>
      <c r="J64" s="508" t="s">
        <v>209</v>
      </c>
      <c r="K64" s="508"/>
      <c r="L64" s="482"/>
      <c r="N64" s="482"/>
      <c r="O64" s="482"/>
      <c r="P64" s="482"/>
    </row>
    <row r="65" spans="1:16" ht="13.5" customHeight="1" x14ac:dyDescent="0.25">
      <c r="A65" s="508"/>
      <c r="B65" s="509" t="s">
        <v>2248</v>
      </c>
      <c r="C65" s="489">
        <v>17</v>
      </c>
      <c r="D65" s="489">
        <f>COUNTA(D70:D82)</f>
        <v>6</v>
      </c>
      <c r="E65" s="489">
        <f>COUNTA(E70:E82)</f>
        <v>3</v>
      </c>
      <c r="F65" s="489">
        <v>9</v>
      </c>
      <c r="G65" s="489">
        <f>COUNTA(G70:G82)</f>
        <v>0</v>
      </c>
      <c r="H65" s="489">
        <f>COUNTA(H70:H82)</f>
        <v>0</v>
      </c>
      <c r="I65" s="489">
        <v>9</v>
      </c>
      <c r="J65" s="489">
        <f>COUNTA(J70:J82)</f>
        <v>2</v>
      </c>
      <c r="K65" s="489">
        <f>COUNTA(K70:K82)</f>
        <v>0</v>
      </c>
      <c r="L65" s="482"/>
      <c r="N65" s="482"/>
      <c r="O65" s="482"/>
      <c r="P65" s="482"/>
    </row>
    <row r="66" spans="1:16" x14ac:dyDescent="0.25">
      <c r="A66" s="508">
        <v>1</v>
      </c>
      <c r="B66" s="233" t="s">
        <v>1483</v>
      </c>
      <c r="C66" s="489">
        <v>1</v>
      </c>
      <c r="D66" s="489"/>
      <c r="E66" s="489"/>
      <c r="F66" s="489" t="s">
        <v>104</v>
      </c>
      <c r="G66" s="489"/>
      <c r="H66" s="489"/>
      <c r="I66" s="489" t="s">
        <v>104</v>
      </c>
      <c r="J66" s="489"/>
      <c r="K66" s="489"/>
      <c r="L66" s="482"/>
      <c r="N66" s="482"/>
      <c r="O66" s="482"/>
      <c r="P66" s="482"/>
    </row>
    <row r="67" spans="1:16" x14ac:dyDescent="0.25">
      <c r="A67" s="508">
        <v>2</v>
      </c>
      <c r="B67" s="58" t="s">
        <v>165</v>
      </c>
      <c r="C67" s="489">
        <v>1</v>
      </c>
      <c r="D67" s="489"/>
      <c r="E67" s="489"/>
      <c r="F67" s="489" t="s">
        <v>104</v>
      </c>
      <c r="G67" s="489"/>
      <c r="H67" s="489"/>
      <c r="I67" s="489" t="s">
        <v>104</v>
      </c>
      <c r="J67" s="489"/>
      <c r="K67" s="489"/>
      <c r="L67" s="482"/>
      <c r="N67" s="482"/>
      <c r="O67" s="482"/>
      <c r="P67" s="482"/>
    </row>
    <row r="68" spans="1:16" x14ac:dyDescent="0.25">
      <c r="A68" s="508">
        <v>3</v>
      </c>
      <c r="B68" s="58" t="s">
        <v>166</v>
      </c>
      <c r="C68" s="489">
        <v>1</v>
      </c>
      <c r="D68" s="489"/>
      <c r="E68" s="489"/>
      <c r="F68" s="489"/>
      <c r="G68" s="489"/>
      <c r="H68" s="489"/>
      <c r="I68" s="489"/>
      <c r="J68" s="489"/>
      <c r="K68" s="489"/>
      <c r="L68" s="482"/>
      <c r="N68" s="482"/>
      <c r="O68" s="482"/>
      <c r="P68" s="482"/>
    </row>
    <row r="69" spans="1:16" x14ac:dyDescent="0.25">
      <c r="A69" s="508">
        <v>4</v>
      </c>
      <c r="B69" s="58" t="s">
        <v>167</v>
      </c>
      <c r="C69" s="489">
        <v>1</v>
      </c>
      <c r="D69" s="489"/>
      <c r="E69" s="489"/>
      <c r="F69" s="489" t="s">
        <v>104</v>
      </c>
      <c r="G69" s="489"/>
      <c r="H69" s="489"/>
      <c r="I69" s="489" t="s">
        <v>104</v>
      </c>
      <c r="J69" s="489"/>
      <c r="K69" s="489"/>
      <c r="L69" s="482"/>
      <c r="N69" s="482"/>
      <c r="O69" s="482"/>
      <c r="P69" s="482"/>
    </row>
    <row r="70" spans="1:16" x14ac:dyDescent="0.25">
      <c r="A70" s="508">
        <v>5</v>
      </c>
      <c r="B70" s="58" t="s">
        <v>168</v>
      </c>
      <c r="C70" s="462">
        <v>1</v>
      </c>
      <c r="D70" s="508" t="s">
        <v>209</v>
      </c>
      <c r="E70" s="508"/>
      <c r="F70" s="508" t="s">
        <v>104</v>
      </c>
      <c r="G70" s="508"/>
      <c r="H70" s="508"/>
      <c r="I70" s="508" t="s">
        <v>104</v>
      </c>
      <c r="J70" s="508"/>
      <c r="K70" s="508"/>
      <c r="L70" s="482"/>
      <c r="N70" s="482"/>
      <c r="O70" s="482"/>
      <c r="P70" s="482"/>
    </row>
    <row r="71" spans="1:16" x14ac:dyDescent="0.25">
      <c r="A71" s="508">
        <v>6</v>
      </c>
      <c r="B71" s="58" t="s">
        <v>169</v>
      </c>
      <c r="C71" s="462">
        <v>1</v>
      </c>
      <c r="D71" s="508"/>
      <c r="E71" s="508" t="s">
        <v>209</v>
      </c>
      <c r="F71" s="508"/>
      <c r="G71" s="508"/>
      <c r="H71" s="508"/>
      <c r="I71" s="508"/>
      <c r="J71" s="508"/>
      <c r="K71" s="508"/>
      <c r="L71" s="482"/>
      <c r="N71" s="482"/>
      <c r="O71" s="482"/>
      <c r="P71" s="482"/>
    </row>
    <row r="72" spans="1:16" x14ac:dyDescent="0.25">
      <c r="A72" s="508">
        <v>7</v>
      </c>
      <c r="B72" s="58" t="s">
        <v>170</v>
      </c>
      <c r="C72" s="462">
        <v>1</v>
      </c>
      <c r="D72" s="508"/>
      <c r="E72" s="508"/>
      <c r="F72" s="508"/>
      <c r="G72" s="508"/>
      <c r="H72" s="508"/>
      <c r="I72" s="508"/>
      <c r="J72" s="508" t="s">
        <v>209</v>
      </c>
      <c r="K72" s="508"/>
      <c r="L72" s="482"/>
      <c r="N72" s="482"/>
      <c r="O72" s="482"/>
      <c r="P72" s="482"/>
    </row>
    <row r="73" spans="1:16" x14ac:dyDescent="0.25">
      <c r="A73" s="508">
        <v>8</v>
      </c>
      <c r="B73" s="58" t="s">
        <v>171</v>
      </c>
      <c r="C73" s="462">
        <v>1</v>
      </c>
      <c r="D73" s="508" t="s">
        <v>209</v>
      </c>
      <c r="E73" s="508"/>
      <c r="F73" s="508" t="s">
        <v>104</v>
      </c>
      <c r="G73" s="508"/>
      <c r="H73" s="508"/>
      <c r="I73" s="508" t="s">
        <v>104</v>
      </c>
      <c r="J73" s="508"/>
      <c r="K73" s="508"/>
      <c r="L73" s="482"/>
      <c r="N73" s="482"/>
      <c r="O73" s="482"/>
      <c r="P73" s="482"/>
    </row>
    <row r="74" spans="1:16" x14ac:dyDescent="0.25">
      <c r="A74" s="508">
        <v>9</v>
      </c>
      <c r="B74" s="58" t="s">
        <v>172</v>
      </c>
      <c r="C74" s="462">
        <v>1</v>
      </c>
      <c r="D74" s="508" t="s">
        <v>209</v>
      </c>
      <c r="E74" s="508"/>
      <c r="F74" s="508" t="s">
        <v>104</v>
      </c>
      <c r="G74" s="508"/>
      <c r="H74" s="508"/>
      <c r="I74" s="508" t="s">
        <v>104</v>
      </c>
      <c r="J74" s="508"/>
      <c r="K74" s="508"/>
      <c r="L74" s="482"/>
      <c r="N74" s="482"/>
      <c r="O74" s="482"/>
      <c r="P74" s="482"/>
    </row>
    <row r="75" spans="1:16" x14ac:dyDescent="0.25">
      <c r="A75" s="508">
        <v>10</v>
      </c>
      <c r="B75" s="58" t="s">
        <v>173</v>
      </c>
      <c r="C75" s="462">
        <v>1</v>
      </c>
      <c r="D75" s="508"/>
      <c r="E75" s="508" t="s">
        <v>209</v>
      </c>
      <c r="F75" s="508"/>
      <c r="G75" s="508"/>
      <c r="H75" s="508"/>
      <c r="I75" s="508"/>
      <c r="J75" s="508"/>
      <c r="K75" s="508"/>
      <c r="L75" s="482"/>
      <c r="N75" s="482"/>
      <c r="O75" s="482"/>
      <c r="P75" s="482"/>
    </row>
    <row r="76" spans="1:16" x14ac:dyDescent="0.25">
      <c r="A76" s="508">
        <v>11</v>
      </c>
      <c r="B76" s="58" t="s">
        <v>174</v>
      </c>
      <c r="C76" s="462">
        <v>1</v>
      </c>
      <c r="D76" s="508"/>
      <c r="E76" s="508" t="s">
        <v>209</v>
      </c>
      <c r="F76" s="508" t="s">
        <v>104</v>
      </c>
      <c r="G76" s="508"/>
      <c r="H76" s="508"/>
      <c r="I76" s="508" t="s">
        <v>104</v>
      </c>
      <c r="J76" s="508"/>
      <c r="K76" s="508"/>
      <c r="L76" s="482"/>
      <c r="N76" s="482"/>
      <c r="O76" s="482"/>
      <c r="P76" s="482"/>
    </row>
    <row r="77" spans="1:16" x14ac:dyDescent="0.25">
      <c r="A77" s="508">
        <v>12</v>
      </c>
      <c r="B77" s="58" t="s">
        <v>175</v>
      </c>
      <c r="C77" s="462">
        <v>1</v>
      </c>
      <c r="D77" s="462" t="s">
        <v>209</v>
      </c>
      <c r="E77" s="489"/>
      <c r="F77" s="489"/>
      <c r="G77" s="489"/>
      <c r="H77" s="489"/>
      <c r="I77" s="489"/>
      <c r="J77" s="489"/>
      <c r="K77" s="489"/>
      <c r="L77" s="482"/>
      <c r="N77" s="482"/>
      <c r="O77" s="482"/>
      <c r="P77" s="482"/>
    </row>
    <row r="78" spans="1:16" x14ac:dyDescent="0.25">
      <c r="A78" s="508">
        <v>13</v>
      </c>
      <c r="B78" s="58" t="s">
        <v>176</v>
      </c>
      <c r="C78" s="462">
        <v>1</v>
      </c>
      <c r="D78" s="508"/>
      <c r="E78" s="508"/>
      <c r="F78" s="508"/>
      <c r="G78" s="508"/>
      <c r="H78" s="508"/>
      <c r="I78" s="508"/>
      <c r="J78" s="508" t="s">
        <v>209</v>
      </c>
      <c r="K78" s="508"/>
      <c r="L78" s="482"/>
      <c r="N78" s="482"/>
      <c r="O78" s="482"/>
      <c r="P78" s="482"/>
    </row>
    <row r="79" spans="1:16" x14ac:dyDescent="0.25">
      <c r="A79" s="508">
        <v>14</v>
      </c>
      <c r="B79" s="58" t="s">
        <v>177</v>
      </c>
      <c r="C79" s="462">
        <v>1</v>
      </c>
      <c r="D79" s="508"/>
      <c r="E79" s="508"/>
      <c r="F79" s="508" t="s">
        <v>209</v>
      </c>
      <c r="G79" s="508"/>
      <c r="H79" s="508"/>
      <c r="I79" s="508" t="s">
        <v>209</v>
      </c>
      <c r="J79" s="508"/>
      <c r="K79" s="508"/>
      <c r="L79" s="482"/>
      <c r="N79" s="482"/>
      <c r="O79" s="482"/>
      <c r="P79" s="482"/>
    </row>
    <row r="80" spans="1:16" x14ac:dyDescent="0.25">
      <c r="A80" s="508">
        <v>15</v>
      </c>
      <c r="B80" s="58" t="s">
        <v>178</v>
      </c>
      <c r="C80" s="462">
        <f t="shared" ref="C80" si="2">COUNTA(D80:O80)</f>
        <v>2</v>
      </c>
      <c r="D80" s="508"/>
      <c r="E80" s="508"/>
      <c r="F80" s="508" t="s">
        <v>104</v>
      </c>
      <c r="G80" s="508"/>
      <c r="H80" s="508"/>
      <c r="I80" s="508" t="s">
        <v>104</v>
      </c>
      <c r="J80" s="508"/>
      <c r="K80" s="508"/>
      <c r="L80" s="482"/>
      <c r="N80" s="482"/>
      <c r="O80" s="482"/>
      <c r="P80" s="482"/>
    </row>
    <row r="81" spans="1:16" x14ac:dyDescent="0.25">
      <c r="A81" s="508">
        <v>16</v>
      </c>
      <c r="B81" s="58" t="s">
        <v>179</v>
      </c>
      <c r="C81" s="462">
        <v>1</v>
      </c>
      <c r="D81" s="508" t="s">
        <v>209</v>
      </c>
      <c r="E81" s="508"/>
      <c r="F81" s="508"/>
      <c r="G81" s="508"/>
      <c r="H81" s="508"/>
      <c r="I81" s="508"/>
      <c r="J81" s="508"/>
      <c r="K81" s="508"/>
      <c r="L81" s="482"/>
      <c r="N81" s="482"/>
      <c r="O81" s="482"/>
      <c r="P81" s="482"/>
    </row>
    <row r="82" spans="1:16" x14ac:dyDescent="0.25">
      <c r="A82" s="508">
        <v>17</v>
      </c>
      <c r="B82" s="58" t="s">
        <v>180</v>
      </c>
      <c r="C82" s="462">
        <v>1</v>
      </c>
      <c r="D82" s="508" t="s">
        <v>209</v>
      </c>
      <c r="E82" s="508"/>
      <c r="F82" s="508"/>
      <c r="G82" s="508"/>
      <c r="H82" s="508"/>
      <c r="I82" s="508"/>
      <c r="J82" s="508"/>
      <c r="K82" s="508"/>
      <c r="L82" s="482"/>
      <c r="N82" s="482"/>
      <c r="O82" s="482"/>
      <c r="P82" s="482"/>
    </row>
    <row r="83" spans="1:16" x14ac:dyDescent="0.25">
      <c r="A83" s="508"/>
      <c r="B83" s="509" t="s">
        <v>2240</v>
      </c>
      <c r="C83" s="489">
        <v>14</v>
      </c>
      <c r="D83" s="489">
        <f>COUNTA(D84:D97)</f>
        <v>8</v>
      </c>
      <c r="E83" s="489">
        <f>COUNTA(E84:E97)</f>
        <v>4</v>
      </c>
      <c r="F83" s="489">
        <f>COUNTA(F85:F97)</f>
        <v>8</v>
      </c>
      <c r="G83" s="489">
        <f>COUNTA(G84:G97)</f>
        <v>0</v>
      </c>
      <c r="H83" s="489">
        <f>COUNTA(H84:H97)</f>
        <v>0</v>
      </c>
      <c r="I83" s="489">
        <f>COUNTA(I85:I97)</f>
        <v>8</v>
      </c>
      <c r="J83" s="489">
        <f>COUNTA(J84:J97)</f>
        <v>4</v>
      </c>
      <c r="K83" s="489">
        <v>0</v>
      </c>
      <c r="L83" s="482"/>
      <c r="N83" s="482"/>
      <c r="O83" s="482"/>
      <c r="P83" s="482"/>
    </row>
    <row r="84" spans="1:16" x14ac:dyDescent="0.25">
      <c r="A84" s="508">
        <v>1</v>
      </c>
      <c r="B84" s="51" t="s">
        <v>181</v>
      </c>
      <c r="C84" s="462">
        <v>1</v>
      </c>
      <c r="D84" s="508"/>
      <c r="E84" s="508" t="s">
        <v>209</v>
      </c>
      <c r="F84" s="508"/>
      <c r="G84" s="508"/>
      <c r="H84" s="508"/>
      <c r="I84" s="508"/>
      <c r="J84" s="508"/>
      <c r="K84" s="508"/>
      <c r="L84" s="482"/>
      <c r="N84" s="482"/>
      <c r="O84" s="482"/>
      <c r="P84" s="482"/>
    </row>
    <row r="85" spans="1:16" x14ac:dyDescent="0.25">
      <c r="A85" s="508">
        <v>2</v>
      </c>
      <c r="B85" s="51" t="s">
        <v>182</v>
      </c>
      <c r="C85" s="462">
        <v>1</v>
      </c>
      <c r="D85" s="508" t="s">
        <v>209</v>
      </c>
      <c r="E85" s="508"/>
      <c r="F85" s="508"/>
      <c r="G85" s="508"/>
      <c r="H85" s="508"/>
      <c r="I85" s="508"/>
      <c r="J85" s="508"/>
      <c r="K85" s="508"/>
      <c r="L85" s="482"/>
      <c r="N85" s="482"/>
      <c r="O85" s="482"/>
      <c r="P85" s="482"/>
    </row>
    <row r="86" spans="1:16" x14ac:dyDescent="0.25">
      <c r="A86" s="508">
        <v>3</v>
      </c>
      <c r="B86" s="51" t="s">
        <v>183</v>
      </c>
      <c r="C86" s="462">
        <f t="shared" ref="C86:C97" si="3">COUNTA(D86:O86)</f>
        <v>4</v>
      </c>
      <c r="D86" s="508" t="s">
        <v>209</v>
      </c>
      <c r="E86" s="508"/>
      <c r="F86" s="508" t="s">
        <v>104</v>
      </c>
      <c r="G86" s="508"/>
      <c r="H86" s="508"/>
      <c r="I86" s="508" t="s">
        <v>104</v>
      </c>
      <c r="J86" s="508" t="s">
        <v>104</v>
      </c>
      <c r="K86" s="508"/>
      <c r="L86" s="482"/>
      <c r="N86" s="482"/>
      <c r="O86" s="482"/>
      <c r="P86" s="482"/>
    </row>
    <row r="87" spans="1:16" x14ac:dyDescent="0.25">
      <c r="A87" s="508">
        <v>4</v>
      </c>
      <c r="B87" s="47" t="s">
        <v>184</v>
      </c>
      <c r="C87" s="462">
        <v>1</v>
      </c>
      <c r="D87" s="508" t="s">
        <v>209</v>
      </c>
      <c r="E87" s="508"/>
      <c r="F87" s="508"/>
      <c r="G87" s="508"/>
      <c r="H87" s="508"/>
      <c r="I87" s="508"/>
      <c r="J87" s="508" t="s">
        <v>209</v>
      </c>
      <c r="K87" s="508"/>
      <c r="L87" s="482"/>
      <c r="N87" s="482"/>
      <c r="O87" s="482"/>
      <c r="P87" s="482"/>
    </row>
    <row r="88" spans="1:16" x14ac:dyDescent="0.25">
      <c r="A88" s="508">
        <v>5</v>
      </c>
      <c r="B88" s="51" t="s">
        <v>185</v>
      </c>
      <c r="C88" s="462">
        <f t="shared" si="3"/>
        <v>3</v>
      </c>
      <c r="D88" s="508" t="s">
        <v>209</v>
      </c>
      <c r="E88" s="508"/>
      <c r="F88" s="508" t="s">
        <v>104</v>
      </c>
      <c r="G88" s="508"/>
      <c r="H88" s="508"/>
      <c r="I88" s="508" t="s">
        <v>104</v>
      </c>
      <c r="J88" s="508"/>
      <c r="K88" s="508"/>
      <c r="L88" s="482"/>
      <c r="N88" s="482"/>
      <c r="O88" s="482"/>
      <c r="P88" s="482"/>
    </row>
    <row r="89" spans="1:16" x14ac:dyDescent="0.25">
      <c r="A89" s="508">
        <v>6</v>
      </c>
      <c r="B89" s="58" t="s">
        <v>186</v>
      </c>
      <c r="C89" s="462">
        <f t="shared" si="3"/>
        <v>0</v>
      </c>
      <c r="D89" s="508"/>
      <c r="E89" s="508"/>
      <c r="F89" s="508"/>
      <c r="G89" s="508"/>
      <c r="H89" s="508"/>
      <c r="I89" s="508"/>
      <c r="J89" s="508"/>
      <c r="K89" s="508"/>
      <c r="L89" s="482"/>
      <c r="N89" s="482"/>
      <c r="O89" s="482"/>
      <c r="P89" s="482"/>
    </row>
    <row r="90" spans="1:16" x14ac:dyDescent="0.25">
      <c r="A90" s="508">
        <v>7</v>
      </c>
      <c r="B90" s="58" t="s">
        <v>187</v>
      </c>
      <c r="C90" s="462">
        <f t="shared" si="3"/>
        <v>1</v>
      </c>
      <c r="D90" s="508" t="s">
        <v>209</v>
      </c>
      <c r="E90" s="508"/>
      <c r="F90" s="508"/>
      <c r="G90" s="508"/>
      <c r="H90" s="508"/>
      <c r="I90" s="508"/>
      <c r="J90" s="508"/>
      <c r="K90" s="508"/>
      <c r="L90" s="482"/>
      <c r="N90" s="482"/>
      <c r="O90" s="482"/>
      <c r="P90" s="482"/>
    </row>
    <row r="91" spans="1:16" x14ac:dyDescent="0.25">
      <c r="A91" s="508">
        <v>8</v>
      </c>
      <c r="B91" s="58" t="s">
        <v>188</v>
      </c>
      <c r="C91" s="462">
        <f t="shared" si="3"/>
        <v>2</v>
      </c>
      <c r="D91" s="508"/>
      <c r="E91" s="508"/>
      <c r="F91" s="508" t="s">
        <v>104</v>
      </c>
      <c r="G91" s="508"/>
      <c r="H91" s="508"/>
      <c r="I91" s="508" t="s">
        <v>104</v>
      </c>
      <c r="J91" s="508"/>
      <c r="K91" s="508"/>
      <c r="L91" s="482"/>
      <c r="N91" s="482"/>
      <c r="O91" s="482"/>
      <c r="P91" s="482"/>
    </row>
    <row r="92" spans="1:16" x14ac:dyDescent="0.25">
      <c r="A92" s="508">
        <v>9</v>
      </c>
      <c r="B92" s="58" t="s">
        <v>189</v>
      </c>
      <c r="C92" s="462">
        <f t="shared" si="3"/>
        <v>3</v>
      </c>
      <c r="D92" s="508" t="s">
        <v>209</v>
      </c>
      <c r="E92" s="508"/>
      <c r="F92" s="508" t="s">
        <v>104</v>
      </c>
      <c r="G92" s="508"/>
      <c r="H92" s="508"/>
      <c r="I92" s="508" t="s">
        <v>104</v>
      </c>
      <c r="J92" s="508"/>
      <c r="K92" s="508"/>
      <c r="L92" s="482"/>
      <c r="N92" s="482"/>
      <c r="O92" s="482"/>
      <c r="P92" s="482"/>
    </row>
    <row r="93" spans="1:16" x14ac:dyDescent="0.25">
      <c r="A93" s="508">
        <v>10</v>
      </c>
      <c r="B93" s="58" t="s">
        <v>190</v>
      </c>
      <c r="C93" s="462">
        <v>1</v>
      </c>
      <c r="D93" s="508"/>
      <c r="E93" s="508" t="s">
        <v>209</v>
      </c>
      <c r="F93" s="508" t="s">
        <v>104</v>
      </c>
      <c r="G93" s="508"/>
      <c r="H93" s="508"/>
      <c r="I93" s="508" t="s">
        <v>104</v>
      </c>
      <c r="J93" s="508" t="s">
        <v>104</v>
      </c>
      <c r="K93" s="508"/>
      <c r="L93" s="482"/>
      <c r="N93" s="482"/>
      <c r="O93" s="482"/>
      <c r="P93" s="482"/>
    </row>
    <row r="94" spans="1:16" x14ac:dyDescent="0.25">
      <c r="A94" s="508">
        <v>11</v>
      </c>
      <c r="B94" s="58" t="s">
        <v>191</v>
      </c>
      <c r="C94" s="462">
        <v>1</v>
      </c>
      <c r="D94" s="508" t="s">
        <v>209</v>
      </c>
      <c r="E94" s="508"/>
      <c r="F94" s="508"/>
      <c r="G94" s="508"/>
      <c r="H94" s="508"/>
      <c r="I94" s="508"/>
      <c r="J94" s="508"/>
      <c r="K94" s="508"/>
      <c r="L94" s="482"/>
      <c r="N94" s="482"/>
      <c r="O94" s="482"/>
      <c r="P94" s="482"/>
    </row>
    <row r="95" spans="1:16" x14ac:dyDescent="0.25">
      <c r="A95" s="508">
        <v>12</v>
      </c>
      <c r="B95" s="58" t="s">
        <v>192</v>
      </c>
      <c r="C95" s="462">
        <v>1</v>
      </c>
      <c r="D95" s="508" t="s">
        <v>209</v>
      </c>
      <c r="E95" s="508"/>
      <c r="F95" s="508" t="s">
        <v>104</v>
      </c>
      <c r="G95" s="508"/>
      <c r="H95" s="508"/>
      <c r="I95" s="508" t="s">
        <v>104</v>
      </c>
      <c r="J95" s="508"/>
      <c r="K95" s="508"/>
      <c r="L95" s="482"/>
      <c r="N95" s="482"/>
      <c r="O95" s="482"/>
      <c r="P95" s="482"/>
    </row>
    <row r="96" spans="1:16" x14ac:dyDescent="0.25">
      <c r="A96" s="508">
        <v>13</v>
      </c>
      <c r="B96" s="58" t="s">
        <v>193</v>
      </c>
      <c r="C96" s="462">
        <f t="shared" si="3"/>
        <v>4</v>
      </c>
      <c r="D96" s="508"/>
      <c r="E96" s="508" t="s">
        <v>209</v>
      </c>
      <c r="F96" s="508" t="s">
        <v>104</v>
      </c>
      <c r="G96" s="508"/>
      <c r="H96" s="508"/>
      <c r="I96" s="508" t="s">
        <v>104</v>
      </c>
      <c r="J96" s="508" t="s">
        <v>104</v>
      </c>
      <c r="K96" s="508"/>
      <c r="L96" s="482"/>
      <c r="N96" s="482"/>
      <c r="O96" s="482"/>
      <c r="P96" s="482"/>
    </row>
    <row r="97" spans="1:16" x14ac:dyDescent="0.25">
      <c r="A97" s="508">
        <v>14</v>
      </c>
      <c r="B97" s="58" t="s">
        <v>194</v>
      </c>
      <c r="C97" s="462">
        <f t="shared" si="3"/>
        <v>3</v>
      </c>
      <c r="D97" s="508"/>
      <c r="E97" s="508" t="s">
        <v>209</v>
      </c>
      <c r="F97" s="508" t="s">
        <v>104</v>
      </c>
      <c r="G97" s="508"/>
      <c r="H97" s="508"/>
      <c r="I97" s="508" t="s">
        <v>104</v>
      </c>
      <c r="J97" s="508"/>
      <c r="K97" s="508"/>
      <c r="L97" s="482"/>
      <c r="N97" s="482"/>
      <c r="O97" s="482"/>
      <c r="P97" s="482"/>
    </row>
    <row r="98" spans="1:16" x14ac:dyDescent="0.25">
      <c r="A98" s="508"/>
      <c r="B98" s="509" t="s">
        <v>2235</v>
      </c>
      <c r="C98" s="489">
        <v>15</v>
      </c>
      <c r="D98" s="489">
        <v>16</v>
      </c>
      <c r="E98" s="489">
        <f>COUNTA(E99:E113)</f>
        <v>5</v>
      </c>
      <c r="F98" s="489">
        <f>COUNTA(F99:F113)</f>
        <v>8</v>
      </c>
      <c r="G98" s="489">
        <v>1</v>
      </c>
      <c r="H98" s="489">
        <f>COUNTA(H99:H113)</f>
        <v>0</v>
      </c>
      <c r="I98" s="489">
        <f>COUNTA(I99:I113)</f>
        <v>8</v>
      </c>
      <c r="J98" s="489">
        <v>3</v>
      </c>
      <c r="K98" s="489">
        <f>COUNTA(K99:K113)</f>
        <v>0</v>
      </c>
      <c r="L98" s="482"/>
      <c r="N98" s="482"/>
      <c r="O98" s="482"/>
      <c r="P98" s="482"/>
    </row>
    <row r="99" spans="1:16" x14ac:dyDescent="0.25">
      <c r="A99" s="508">
        <v>1</v>
      </c>
      <c r="B99" s="51" t="s">
        <v>195</v>
      </c>
      <c r="C99" s="462">
        <v>1</v>
      </c>
      <c r="D99" s="508" t="s">
        <v>209</v>
      </c>
      <c r="E99" s="508"/>
      <c r="F99" s="508" t="s">
        <v>104</v>
      </c>
      <c r="G99" s="508"/>
      <c r="H99" s="508"/>
      <c r="I99" s="508" t="s">
        <v>104</v>
      </c>
      <c r="J99" s="508" t="s">
        <v>104</v>
      </c>
      <c r="K99" s="508"/>
      <c r="L99" s="482"/>
      <c r="N99" s="482"/>
      <c r="O99" s="482"/>
      <c r="P99" s="482"/>
    </row>
    <row r="100" spans="1:16" x14ac:dyDescent="0.25">
      <c r="A100" s="508">
        <v>2</v>
      </c>
      <c r="B100" s="69" t="s">
        <v>196</v>
      </c>
      <c r="C100" s="462">
        <v>1</v>
      </c>
      <c r="D100" s="508" t="s">
        <v>209</v>
      </c>
      <c r="E100" s="508"/>
      <c r="F100" s="508" t="s">
        <v>104</v>
      </c>
      <c r="G100" s="508"/>
      <c r="H100" s="508"/>
      <c r="I100" s="508" t="s">
        <v>104</v>
      </c>
      <c r="J100" s="508" t="s">
        <v>104</v>
      </c>
      <c r="K100" s="508"/>
      <c r="L100" s="482"/>
      <c r="N100" s="482"/>
      <c r="O100" s="482"/>
      <c r="P100" s="482"/>
    </row>
    <row r="101" spans="1:16" x14ac:dyDescent="0.25">
      <c r="A101" s="508">
        <v>3</v>
      </c>
      <c r="B101" s="66" t="s">
        <v>197</v>
      </c>
      <c r="C101" s="462">
        <v>1</v>
      </c>
      <c r="D101" s="508" t="s">
        <v>209</v>
      </c>
      <c r="E101" s="508"/>
      <c r="F101" s="508" t="s">
        <v>104</v>
      </c>
      <c r="G101" s="508"/>
      <c r="H101" s="508"/>
      <c r="I101" s="508" t="s">
        <v>104</v>
      </c>
      <c r="J101" s="508" t="s">
        <v>104</v>
      </c>
      <c r="K101" s="508"/>
      <c r="L101" s="482"/>
      <c r="N101" s="482"/>
      <c r="O101" s="482"/>
      <c r="P101" s="482"/>
    </row>
    <row r="102" spans="1:16" x14ac:dyDescent="0.25">
      <c r="A102" s="508">
        <v>4</v>
      </c>
      <c r="B102" s="66" t="s">
        <v>1632</v>
      </c>
      <c r="C102" s="462">
        <v>1</v>
      </c>
      <c r="D102" s="508" t="s">
        <v>209</v>
      </c>
      <c r="E102" s="508"/>
      <c r="F102" s="508" t="s">
        <v>104</v>
      </c>
      <c r="G102" s="508"/>
      <c r="H102" s="508"/>
      <c r="I102" s="508" t="s">
        <v>104</v>
      </c>
      <c r="J102" s="508"/>
      <c r="K102" s="508"/>
      <c r="L102" s="482"/>
      <c r="N102" s="482"/>
      <c r="O102" s="482"/>
      <c r="P102" s="482"/>
    </row>
    <row r="103" spans="1:16" x14ac:dyDescent="0.25">
      <c r="A103" s="508">
        <v>5</v>
      </c>
      <c r="B103" s="66" t="s">
        <v>198</v>
      </c>
      <c r="C103" s="462">
        <v>1</v>
      </c>
      <c r="D103" s="508"/>
      <c r="E103" s="508" t="s">
        <v>209</v>
      </c>
      <c r="F103" s="508"/>
      <c r="G103" s="508"/>
      <c r="H103" s="508"/>
      <c r="I103" s="508"/>
      <c r="J103" s="508"/>
      <c r="K103" s="508"/>
      <c r="L103" s="482"/>
      <c r="N103" s="482"/>
      <c r="O103" s="482"/>
      <c r="P103" s="482"/>
    </row>
    <row r="104" spans="1:16" x14ac:dyDescent="0.25">
      <c r="A104" s="508">
        <v>6</v>
      </c>
      <c r="B104" s="66" t="s">
        <v>199</v>
      </c>
      <c r="C104" s="462">
        <v>1</v>
      </c>
      <c r="D104" s="508"/>
      <c r="E104" s="508" t="s">
        <v>209</v>
      </c>
      <c r="F104" s="508" t="s">
        <v>104</v>
      </c>
      <c r="G104" s="508"/>
      <c r="H104" s="508"/>
      <c r="I104" s="508" t="s">
        <v>104</v>
      </c>
      <c r="J104" s="508"/>
      <c r="K104" s="508"/>
      <c r="L104" s="482"/>
      <c r="N104" s="482"/>
      <c r="O104" s="482"/>
      <c r="P104" s="482"/>
    </row>
    <row r="105" spans="1:16" x14ac:dyDescent="0.25">
      <c r="A105" s="508">
        <v>7</v>
      </c>
      <c r="B105" s="66" t="s">
        <v>200</v>
      </c>
      <c r="C105" s="462">
        <v>1</v>
      </c>
      <c r="D105" s="508" t="s">
        <v>209</v>
      </c>
      <c r="E105" s="508"/>
      <c r="F105" s="508"/>
      <c r="G105" s="508"/>
      <c r="H105" s="508"/>
      <c r="I105" s="508"/>
      <c r="J105" s="508"/>
      <c r="K105" s="508"/>
      <c r="L105" s="482"/>
      <c r="N105" s="482"/>
      <c r="O105" s="482"/>
      <c r="P105" s="482"/>
    </row>
    <row r="106" spans="1:16" x14ac:dyDescent="0.25">
      <c r="A106" s="508">
        <v>8</v>
      </c>
      <c r="B106" s="66" t="s">
        <v>201</v>
      </c>
      <c r="C106" s="462">
        <v>1</v>
      </c>
      <c r="D106" s="489"/>
      <c r="E106" s="508" t="s">
        <v>209</v>
      </c>
      <c r="F106" s="489" t="s">
        <v>104</v>
      </c>
      <c r="G106" s="489"/>
      <c r="H106" s="489"/>
      <c r="I106" s="489" t="s">
        <v>104</v>
      </c>
      <c r="J106" s="489"/>
      <c r="K106" s="489"/>
      <c r="L106" s="482"/>
      <c r="N106" s="482"/>
      <c r="O106" s="482"/>
      <c r="P106" s="482"/>
    </row>
    <row r="107" spans="1:16" x14ac:dyDescent="0.25">
      <c r="A107" s="508">
        <v>9</v>
      </c>
      <c r="B107" s="66" t="s">
        <v>202</v>
      </c>
      <c r="C107" s="462">
        <v>1</v>
      </c>
      <c r="D107" s="508"/>
      <c r="E107" s="508"/>
      <c r="F107" s="508"/>
      <c r="G107" s="508"/>
      <c r="H107" s="508"/>
      <c r="I107" s="508"/>
      <c r="J107" s="508"/>
      <c r="K107" s="508"/>
      <c r="L107" s="482"/>
      <c r="N107" s="482"/>
      <c r="O107" s="482"/>
      <c r="P107" s="482"/>
    </row>
    <row r="108" spans="1:16" x14ac:dyDescent="0.25">
      <c r="A108" s="508">
        <v>10</v>
      </c>
      <c r="B108" s="66" t="s">
        <v>203</v>
      </c>
      <c r="C108" s="462">
        <v>1</v>
      </c>
      <c r="D108" s="508"/>
      <c r="E108" s="508" t="s">
        <v>209</v>
      </c>
      <c r="F108" s="508"/>
      <c r="G108" s="508"/>
      <c r="H108" s="508"/>
      <c r="I108" s="508"/>
      <c r="J108" s="508"/>
      <c r="K108" s="508"/>
      <c r="L108" s="482"/>
      <c r="N108" s="482"/>
      <c r="O108" s="482"/>
      <c r="P108" s="482"/>
    </row>
    <row r="109" spans="1:16" x14ac:dyDescent="0.25">
      <c r="A109" s="508">
        <v>11</v>
      </c>
      <c r="B109" s="66" t="s">
        <v>204</v>
      </c>
      <c r="C109" s="462">
        <v>1</v>
      </c>
      <c r="D109" s="508"/>
      <c r="E109" s="508" t="s">
        <v>209</v>
      </c>
      <c r="F109" s="508"/>
      <c r="G109" s="508"/>
      <c r="H109" s="508"/>
      <c r="I109" s="508"/>
      <c r="J109" s="508"/>
      <c r="K109" s="508"/>
      <c r="L109" s="482"/>
      <c r="N109" s="482"/>
      <c r="O109" s="482"/>
      <c r="P109" s="482"/>
    </row>
    <row r="110" spans="1:16" x14ac:dyDescent="0.25">
      <c r="A110" s="508">
        <v>12</v>
      </c>
      <c r="B110" s="66" t="s">
        <v>205</v>
      </c>
      <c r="C110" s="462">
        <v>1</v>
      </c>
      <c r="D110" s="508"/>
      <c r="E110" s="508"/>
      <c r="F110" s="508"/>
      <c r="G110" s="508"/>
      <c r="H110" s="508"/>
      <c r="I110" s="508"/>
      <c r="J110" s="508"/>
      <c r="K110" s="508"/>
      <c r="L110" s="482"/>
      <c r="N110" s="482"/>
      <c r="O110" s="482"/>
      <c r="P110" s="482"/>
    </row>
    <row r="111" spans="1:16" x14ac:dyDescent="0.25">
      <c r="A111" s="508">
        <v>13</v>
      </c>
      <c r="B111" s="66" t="s">
        <v>206</v>
      </c>
      <c r="C111" s="462">
        <v>1</v>
      </c>
      <c r="D111" s="508"/>
      <c r="E111" s="508"/>
      <c r="F111" s="508" t="s">
        <v>104</v>
      </c>
      <c r="G111" s="508"/>
      <c r="H111" s="508"/>
      <c r="I111" s="508" t="s">
        <v>104</v>
      </c>
      <c r="J111" s="508"/>
      <c r="K111" s="508"/>
      <c r="L111" s="482"/>
      <c r="N111" s="482"/>
      <c r="O111" s="482"/>
      <c r="P111" s="482"/>
    </row>
    <row r="112" spans="1:16" x14ac:dyDescent="0.25">
      <c r="A112" s="508">
        <v>14</v>
      </c>
      <c r="B112" s="70" t="s">
        <v>207</v>
      </c>
      <c r="C112" s="462">
        <v>1</v>
      </c>
      <c r="D112" s="508"/>
      <c r="E112" s="508"/>
      <c r="F112" s="508" t="s">
        <v>104</v>
      </c>
      <c r="G112" s="508"/>
      <c r="H112" s="508"/>
      <c r="I112" s="508" t="s">
        <v>104</v>
      </c>
      <c r="J112" s="508"/>
      <c r="K112" s="508"/>
      <c r="L112" s="482"/>
      <c r="N112" s="482"/>
      <c r="O112" s="482"/>
      <c r="P112" s="482"/>
    </row>
    <row r="113" spans="1:16" x14ac:dyDescent="0.25">
      <c r="A113" s="508">
        <v>15</v>
      </c>
      <c r="B113" s="70" t="s">
        <v>208</v>
      </c>
      <c r="C113" s="462">
        <v>1</v>
      </c>
      <c r="D113" s="508"/>
      <c r="E113" s="508"/>
      <c r="F113" s="508"/>
      <c r="G113" s="508"/>
      <c r="H113" s="508"/>
      <c r="I113" s="508"/>
      <c r="J113" s="508"/>
      <c r="K113" s="508"/>
      <c r="L113" s="482"/>
      <c r="N113" s="482"/>
      <c r="O113" s="482"/>
      <c r="P113" s="482"/>
    </row>
    <row r="114" spans="1:16" x14ac:dyDescent="0.25">
      <c r="A114" s="508"/>
      <c r="B114" s="509" t="s">
        <v>2231</v>
      </c>
      <c r="C114" s="489">
        <v>11</v>
      </c>
      <c r="D114" s="489">
        <f t="shared" ref="D114:K114" si="4">COUNTA(D115:D125)</f>
        <v>6</v>
      </c>
      <c r="E114" s="489">
        <f t="shared" si="4"/>
        <v>4</v>
      </c>
      <c r="F114" s="489">
        <f t="shared" si="4"/>
        <v>9</v>
      </c>
      <c r="G114" s="489">
        <f t="shared" si="4"/>
        <v>0</v>
      </c>
      <c r="H114" s="489">
        <f t="shared" si="4"/>
        <v>0</v>
      </c>
      <c r="I114" s="489">
        <f t="shared" si="4"/>
        <v>9</v>
      </c>
      <c r="J114" s="489">
        <f t="shared" si="4"/>
        <v>2</v>
      </c>
      <c r="K114" s="489">
        <f t="shared" si="4"/>
        <v>0</v>
      </c>
    </row>
    <row r="115" spans="1:16" x14ac:dyDescent="0.25">
      <c r="A115" s="508">
        <v>1</v>
      </c>
      <c r="B115" s="51" t="s">
        <v>210</v>
      </c>
      <c r="C115" s="462">
        <v>1</v>
      </c>
      <c r="D115" s="563" t="s">
        <v>209</v>
      </c>
      <c r="E115" s="563"/>
      <c r="F115" s="563" t="s">
        <v>104</v>
      </c>
      <c r="G115" s="563"/>
      <c r="H115" s="563"/>
      <c r="I115" s="563" t="s">
        <v>104</v>
      </c>
      <c r="J115" s="563"/>
      <c r="K115" s="563"/>
    </row>
    <row r="116" spans="1:16" x14ac:dyDescent="0.25">
      <c r="A116" s="508">
        <v>2</v>
      </c>
      <c r="B116" s="51" t="s">
        <v>211</v>
      </c>
      <c r="C116" s="462">
        <v>1</v>
      </c>
      <c r="D116" s="508" t="s">
        <v>209</v>
      </c>
      <c r="E116" s="508"/>
      <c r="F116" s="508" t="s">
        <v>104</v>
      </c>
      <c r="G116" s="508"/>
      <c r="H116" s="508"/>
      <c r="I116" s="508" t="s">
        <v>104</v>
      </c>
      <c r="J116" s="508"/>
      <c r="K116" s="508"/>
    </row>
    <row r="117" spans="1:16" x14ac:dyDescent="0.25">
      <c r="A117" s="508">
        <v>3</v>
      </c>
      <c r="B117" s="51" t="s">
        <v>212</v>
      </c>
      <c r="C117" s="462">
        <f t="shared" ref="C117:C125" si="5">COUNTA(D117:O117)</f>
        <v>2</v>
      </c>
      <c r="D117" s="508"/>
      <c r="E117" s="508"/>
      <c r="F117" s="508" t="s">
        <v>104</v>
      </c>
      <c r="G117" s="508"/>
      <c r="H117" s="508"/>
      <c r="I117" s="508" t="s">
        <v>104</v>
      </c>
      <c r="J117" s="508"/>
      <c r="K117" s="508"/>
    </row>
    <row r="118" spans="1:16" x14ac:dyDescent="0.25">
      <c r="A118" s="508">
        <v>4</v>
      </c>
      <c r="B118" s="51" t="s">
        <v>213</v>
      </c>
      <c r="C118" s="462">
        <f t="shared" si="5"/>
        <v>4</v>
      </c>
      <c r="D118" s="508"/>
      <c r="E118" s="508" t="s">
        <v>209</v>
      </c>
      <c r="F118" s="508" t="s">
        <v>104</v>
      </c>
      <c r="G118" s="508"/>
      <c r="H118" s="508"/>
      <c r="I118" s="508" t="s">
        <v>104</v>
      </c>
      <c r="J118" s="508" t="s">
        <v>104</v>
      </c>
      <c r="K118" s="508"/>
    </row>
    <row r="119" spans="1:16" x14ac:dyDescent="0.25">
      <c r="A119" s="508">
        <v>5</v>
      </c>
      <c r="B119" s="51" t="s">
        <v>214</v>
      </c>
      <c r="C119" s="462">
        <f t="shared" si="5"/>
        <v>4</v>
      </c>
      <c r="D119" s="508" t="s">
        <v>209</v>
      </c>
      <c r="E119" s="508"/>
      <c r="F119" s="508" t="s">
        <v>104</v>
      </c>
      <c r="G119" s="508"/>
      <c r="H119" s="508"/>
      <c r="I119" s="508" t="s">
        <v>104</v>
      </c>
      <c r="J119" s="508" t="s">
        <v>104</v>
      </c>
      <c r="K119" s="508"/>
    </row>
    <row r="120" spans="1:16" x14ac:dyDescent="0.25">
      <c r="A120" s="508">
        <v>6</v>
      </c>
      <c r="B120" s="72" t="s">
        <v>216</v>
      </c>
      <c r="C120" s="462">
        <f t="shared" si="5"/>
        <v>1</v>
      </c>
      <c r="D120" s="508"/>
      <c r="E120" s="508" t="s">
        <v>209</v>
      </c>
      <c r="F120" s="508"/>
      <c r="G120" s="508"/>
      <c r="H120" s="508"/>
      <c r="I120" s="508"/>
      <c r="J120" s="508"/>
      <c r="K120" s="508"/>
    </row>
    <row r="121" spans="1:16" x14ac:dyDescent="0.25">
      <c r="A121" s="508">
        <v>7</v>
      </c>
      <c r="B121" s="72" t="s">
        <v>217</v>
      </c>
      <c r="C121" s="462">
        <f t="shared" si="5"/>
        <v>3</v>
      </c>
      <c r="D121" s="508" t="s">
        <v>209</v>
      </c>
      <c r="E121" s="508"/>
      <c r="F121" s="508" t="s">
        <v>104</v>
      </c>
      <c r="G121" s="508"/>
      <c r="H121" s="508"/>
      <c r="I121" s="508" t="s">
        <v>104</v>
      </c>
      <c r="J121" s="508"/>
      <c r="K121" s="508"/>
    </row>
    <row r="122" spans="1:16" x14ac:dyDescent="0.25">
      <c r="A122" s="508">
        <v>8</v>
      </c>
      <c r="B122" s="72" t="s">
        <v>218</v>
      </c>
      <c r="C122" s="462">
        <f t="shared" si="5"/>
        <v>1</v>
      </c>
      <c r="D122" s="508"/>
      <c r="E122" s="508" t="s">
        <v>209</v>
      </c>
      <c r="F122" s="508"/>
      <c r="G122" s="508"/>
      <c r="H122" s="508"/>
      <c r="I122" s="508"/>
      <c r="J122" s="508"/>
      <c r="K122" s="508"/>
    </row>
    <row r="123" spans="1:16" x14ac:dyDescent="0.25">
      <c r="A123" s="508">
        <v>9</v>
      </c>
      <c r="B123" s="72" t="s">
        <v>220</v>
      </c>
      <c r="C123" s="462">
        <f t="shared" si="5"/>
        <v>3</v>
      </c>
      <c r="D123" s="508" t="s">
        <v>209</v>
      </c>
      <c r="E123" s="508"/>
      <c r="F123" s="508" t="s">
        <v>104</v>
      </c>
      <c r="G123" s="508"/>
      <c r="H123" s="508"/>
      <c r="I123" s="508" t="s">
        <v>104</v>
      </c>
      <c r="J123" s="508"/>
      <c r="K123" s="508"/>
    </row>
    <row r="124" spans="1:16" x14ac:dyDescent="0.25">
      <c r="A124" s="508">
        <v>10</v>
      </c>
      <c r="B124" s="72" t="s">
        <v>222</v>
      </c>
      <c r="C124" s="462">
        <f t="shared" si="5"/>
        <v>3</v>
      </c>
      <c r="D124" s="508" t="s">
        <v>209</v>
      </c>
      <c r="E124" s="508"/>
      <c r="F124" s="508" t="s">
        <v>104</v>
      </c>
      <c r="G124" s="508"/>
      <c r="H124" s="508"/>
      <c r="I124" s="508" t="s">
        <v>104</v>
      </c>
      <c r="J124" s="508"/>
      <c r="K124" s="508"/>
    </row>
    <row r="125" spans="1:16" x14ac:dyDescent="0.25">
      <c r="A125" s="508">
        <v>11</v>
      </c>
      <c r="B125" s="72" t="s">
        <v>223</v>
      </c>
      <c r="C125" s="462">
        <f t="shared" si="5"/>
        <v>3</v>
      </c>
      <c r="D125" s="508"/>
      <c r="E125" s="508" t="s">
        <v>209</v>
      </c>
      <c r="F125" s="508" t="s">
        <v>104</v>
      </c>
      <c r="G125" s="508"/>
      <c r="H125" s="508"/>
      <c r="I125" s="508" t="s">
        <v>104</v>
      </c>
      <c r="J125" s="508"/>
      <c r="K125" s="508"/>
    </row>
    <row r="126" spans="1:16" x14ac:dyDescent="0.25">
      <c r="A126" s="508"/>
      <c r="B126" s="509" t="s">
        <v>2228</v>
      </c>
      <c r="C126" s="489">
        <v>22</v>
      </c>
      <c r="D126" s="489">
        <f t="shared" ref="D126:K126" si="6">COUNTA(D127:D148)</f>
        <v>8</v>
      </c>
      <c r="E126" s="489">
        <f t="shared" si="6"/>
        <v>8</v>
      </c>
      <c r="F126" s="489">
        <f t="shared" si="6"/>
        <v>19</v>
      </c>
      <c r="G126" s="489">
        <f t="shared" si="6"/>
        <v>0</v>
      </c>
      <c r="H126" s="489">
        <f t="shared" si="6"/>
        <v>0</v>
      </c>
      <c r="I126" s="489">
        <f t="shared" si="6"/>
        <v>19</v>
      </c>
      <c r="J126" s="489">
        <f t="shared" si="6"/>
        <v>4</v>
      </c>
      <c r="K126" s="489">
        <f t="shared" si="6"/>
        <v>0</v>
      </c>
      <c r="M126" s="481"/>
    </row>
    <row r="127" spans="1:16" x14ac:dyDescent="0.25">
      <c r="A127" s="508">
        <v>1</v>
      </c>
      <c r="B127" s="51" t="s">
        <v>225</v>
      </c>
      <c r="C127" s="462">
        <f t="shared" ref="C127:C148" si="7">COUNTA(D127:O127)</f>
        <v>1</v>
      </c>
      <c r="D127" s="508"/>
      <c r="E127" s="508" t="s">
        <v>209</v>
      </c>
      <c r="F127" s="508"/>
      <c r="G127" s="508"/>
      <c r="H127" s="508"/>
      <c r="I127" s="508"/>
      <c r="J127" s="508"/>
      <c r="K127" s="508"/>
      <c r="M127" s="481"/>
    </row>
    <row r="128" spans="1:16" x14ac:dyDescent="0.25">
      <c r="A128" s="508">
        <v>2</v>
      </c>
      <c r="B128" s="51" t="s">
        <v>226</v>
      </c>
      <c r="C128" s="462">
        <v>1</v>
      </c>
      <c r="D128" s="563"/>
      <c r="E128" s="563"/>
      <c r="F128" s="563" t="s">
        <v>104</v>
      </c>
      <c r="G128" s="563"/>
      <c r="H128" s="563"/>
      <c r="I128" s="563" t="s">
        <v>104</v>
      </c>
      <c r="J128" s="563"/>
      <c r="K128" s="563"/>
      <c r="M128" s="481"/>
    </row>
    <row r="129" spans="1:13" x14ac:dyDescent="0.25">
      <c r="A129" s="508">
        <v>3</v>
      </c>
      <c r="B129" s="51" t="s">
        <v>211</v>
      </c>
      <c r="C129" s="462">
        <f t="shared" si="7"/>
        <v>4</v>
      </c>
      <c r="D129" s="508" t="s">
        <v>209</v>
      </c>
      <c r="E129" s="508"/>
      <c r="F129" s="508" t="s">
        <v>104</v>
      </c>
      <c r="G129" s="508"/>
      <c r="H129" s="508"/>
      <c r="I129" s="508" t="s">
        <v>104</v>
      </c>
      <c r="J129" s="508" t="s">
        <v>104</v>
      </c>
      <c r="K129" s="508"/>
      <c r="M129" s="481"/>
    </row>
    <row r="130" spans="1:13" x14ac:dyDescent="0.25">
      <c r="A130" s="508">
        <v>4</v>
      </c>
      <c r="B130" s="51" t="s">
        <v>227</v>
      </c>
      <c r="C130" s="462">
        <f t="shared" si="7"/>
        <v>3</v>
      </c>
      <c r="D130" s="508"/>
      <c r="E130" s="508" t="s">
        <v>209</v>
      </c>
      <c r="F130" s="508" t="s">
        <v>104</v>
      </c>
      <c r="G130" s="508"/>
      <c r="H130" s="508"/>
      <c r="I130" s="508" t="s">
        <v>104</v>
      </c>
      <c r="J130" s="508"/>
      <c r="K130" s="508"/>
      <c r="M130" s="481"/>
    </row>
    <row r="131" spans="1:13" x14ac:dyDescent="0.25">
      <c r="A131" s="508">
        <v>5</v>
      </c>
      <c r="B131" s="51" t="s">
        <v>228</v>
      </c>
      <c r="C131" s="462">
        <f t="shared" si="7"/>
        <v>4</v>
      </c>
      <c r="D131" s="508" t="s">
        <v>209</v>
      </c>
      <c r="E131" s="508"/>
      <c r="F131" s="508" t="s">
        <v>104</v>
      </c>
      <c r="G131" s="508"/>
      <c r="H131" s="508"/>
      <c r="I131" s="508" t="s">
        <v>104</v>
      </c>
      <c r="J131" s="508" t="s">
        <v>104</v>
      </c>
      <c r="K131" s="508"/>
      <c r="M131" s="481"/>
    </row>
    <row r="132" spans="1:13" x14ac:dyDescent="0.25">
      <c r="A132" s="508">
        <v>6</v>
      </c>
      <c r="B132" s="59" t="s">
        <v>229</v>
      </c>
      <c r="C132" s="462">
        <f t="shared" si="7"/>
        <v>3</v>
      </c>
      <c r="D132" s="508"/>
      <c r="E132" s="508" t="s">
        <v>209</v>
      </c>
      <c r="F132" s="508" t="s">
        <v>104</v>
      </c>
      <c r="G132" s="508"/>
      <c r="H132" s="508"/>
      <c r="I132" s="508" t="s">
        <v>104</v>
      </c>
      <c r="J132" s="508"/>
      <c r="K132" s="508"/>
      <c r="M132" s="481"/>
    </row>
    <row r="133" spans="1:13" x14ac:dyDescent="0.25">
      <c r="A133" s="508">
        <v>7</v>
      </c>
      <c r="B133" s="59" t="s">
        <v>230</v>
      </c>
      <c r="C133" s="462">
        <f t="shared" si="7"/>
        <v>0</v>
      </c>
      <c r="D133" s="508"/>
      <c r="E133" s="508"/>
      <c r="F133" s="508"/>
      <c r="G133" s="508"/>
      <c r="H133" s="508"/>
      <c r="I133" s="508"/>
      <c r="J133" s="508"/>
      <c r="K133" s="508"/>
      <c r="M133" s="481"/>
    </row>
    <row r="134" spans="1:13" x14ac:dyDescent="0.25">
      <c r="A134" s="508">
        <v>8</v>
      </c>
      <c r="B134" s="59" t="s">
        <v>231</v>
      </c>
      <c r="C134" s="462">
        <v>1</v>
      </c>
      <c r="D134" s="508" t="s">
        <v>104</v>
      </c>
      <c r="E134" s="508"/>
      <c r="F134" s="508" t="s">
        <v>104</v>
      </c>
      <c r="G134" s="508"/>
      <c r="H134" s="508"/>
      <c r="I134" s="508" t="s">
        <v>104</v>
      </c>
      <c r="J134" s="508"/>
      <c r="K134" s="508"/>
      <c r="M134" s="481"/>
    </row>
    <row r="135" spans="1:13" x14ac:dyDescent="0.25">
      <c r="A135" s="508">
        <v>9</v>
      </c>
      <c r="B135" s="59" t="s">
        <v>232</v>
      </c>
      <c r="C135" s="462">
        <v>1</v>
      </c>
      <c r="D135" s="508"/>
      <c r="E135" s="508"/>
      <c r="F135" s="508" t="s">
        <v>104</v>
      </c>
      <c r="G135" s="508"/>
      <c r="H135" s="508"/>
      <c r="I135" s="508" t="s">
        <v>104</v>
      </c>
      <c r="J135" s="508"/>
      <c r="K135" s="508"/>
      <c r="M135" s="481"/>
    </row>
    <row r="136" spans="1:13" x14ac:dyDescent="0.25">
      <c r="A136" s="508">
        <v>10</v>
      </c>
      <c r="B136" s="59" t="s">
        <v>233</v>
      </c>
      <c r="C136" s="462">
        <v>1</v>
      </c>
      <c r="D136" s="508"/>
      <c r="E136" s="508"/>
      <c r="F136" s="508" t="s">
        <v>104</v>
      </c>
      <c r="G136" s="508"/>
      <c r="H136" s="508"/>
      <c r="I136" s="508" t="s">
        <v>104</v>
      </c>
      <c r="J136" s="508"/>
      <c r="K136" s="508"/>
      <c r="M136" s="481"/>
    </row>
    <row r="137" spans="1:13" x14ac:dyDescent="0.25">
      <c r="A137" s="508">
        <v>11</v>
      </c>
      <c r="B137" s="59" t="s">
        <v>234</v>
      </c>
      <c r="C137" s="462">
        <v>1</v>
      </c>
      <c r="D137" s="508"/>
      <c r="E137" s="508"/>
      <c r="F137" s="508" t="s">
        <v>104</v>
      </c>
      <c r="G137" s="508"/>
      <c r="H137" s="508"/>
      <c r="I137" s="508" t="s">
        <v>104</v>
      </c>
      <c r="J137" s="508"/>
      <c r="K137" s="508"/>
      <c r="M137" s="481"/>
    </row>
    <row r="138" spans="1:13" x14ac:dyDescent="0.25">
      <c r="A138" s="508">
        <v>12</v>
      </c>
      <c r="B138" s="59" t="s">
        <v>235</v>
      </c>
      <c r="C138" s="462">
        <v>1</v>
      </c>
      <c r="D138" s="508"/>
      <c r="E138" s="508"/>
      <c r="F138" s="508" t="s">
        <v>104</v>
      </c>
      <c r="G138" s="508"/>
      <c r="H138" s="508"/>
      <c r="I138" s="508" t="s">
        <v>104</v>
      </c>
      <c r="J138" s="508"/>
      <c r="K138" s="508"/>
      <c r="M138" s="481"/>
    </row>
    <row r="139" spans="1:13" x14ac:dyDescent="0.25">
      <c r="A139" s="508">
        <v>13</v>
      </c>
      <c r="B139" s="59" t="s">
        <v>236</v>
      </c>
      <c r="C139" s="462">
        <v>1</v>
      </c>
      <c r="D139" s="508" t="s">
        <v>104</v>
      </c>
      <c r="E139" s="508"/>
      <c r="F139" s="508" t="s">
        <v>104</v>
      </c>
      <c r="G139" s="508"/>
      <c r="H139" s="508"/>
      <c r="I139" s="508" t="s">
        <v>104</v>
      </c>
      <c r="J139" s="508"/>
      <c r="K139" s="508"/>
      <c r="M139" s="481"/>
    </row>
    <row r="140" spans="1:13" x14ac:dyDescent="0.25">
      <c r="A140" s="508">
        <v>14</v>
      </c>
      <c r="B140" s="59" t="s">
        <v>237</v>
      </c>
      <c r="C140" s="462">
        <f t="shared" si="7"/>
        <v>4</v>
      </c>
      <c r="D140" s="508"/>
      <c r="E140" s="508" t="s">
        <v>209</v>
      </c>
      <c r="F140" s="508" t="s">
        <v>104</v>
      </c>
      <c r="G140" s="508"/>
      <c r="H140" s="508"/>
      <c r="I140" s="508" t="s">
        <v>104</v>
      </c>
      <c r="J140" s="508" t="s">
        <v>104</v>
      </c>
      <c r="K140" s="508"/>
      <c r="M140" s="481"/>
    </row>
    <row r="141" spans="1:13" x14ac:dyDescent="0.25">
      <c r="A141" s="508">
        <v>15</v>
      </c>
      <c r="B141" s="59" t="s">
        <v>238</v>
      </c>
      <c r="C141" s="462">
        <v>1</v>
      </c>
      <c r="D141" s="508" t="s">
        <v>209</v>
      </c>
      <c r="E141" s="508"/>
      <c r="F141" s="508" t="s">
        <v>104</v>
      </c>
      <c r="G141" s="508"/>
      <c r="H141" s="508"/>
      <c r="I141" s="508" t="s">
        <v>104</v>
      </c>
      <c r="J141" s="508" t="s">
        <v>104</v>
      </c>
      <c r="K141" s="508"/>
      <c r="M141" s="481"/>
    </row>
    <row r="142" spans="1:13" x14ac:dyDescent="0.25">
      <c r="A142" s="508">
        <v>16</v>
      </c>
      <c r="B142" s="59" t="s">
        <v>239</v>
      </c>
      <c r="C142" s="462">
        <f t="shared" si="7"/>
        <v>3</v>
      </c>
      <c r="D142" s="508"/>
      <c r="E142" s="508" t="s">
        <v>209</v>
      </c>
      <c r="F142" s="508" t="s">
        <v>104</v>
      </c>
      <c r="G142" s="508"/>
      <c r="H142" s="508"/>
      <c r="I142" s="508" t="s">
        <v>104</v>
      </c>
      <c r="J142" s="508"/>
      <c r="K142" s="508"/>
      <c r="M142" s="481"/>
    </row>
    <row r="143" spans="1:13" x14ac:dyDescent="0.25">
      <c r="A143" s="508">
        <v>17</v>
      </c>
      <c r="B143" s="66" t="s">
        <v>241</v>
      </c>
      <c r="C143" s="462">
        <f t="shared" si="7"/>
        <v>3</v>
      </c>
      <c r="D143" s="508" t="s">
        <v>209</v>
      </c>
      <c r="E143" s="508"/>
      <c r="F143" s="508" t="s">
        <v>104</v>
      </c>
      <c r="G143" s="508"/>
      <c r="H143" s="508"/>
      <c r="I143" s="508" t="s">
        <v>104</v>
      </c>
      <c r="J143" s="508"/>
      <c r="K143" s="508"/>
      <c r="M143" s="481"/>
    </row>
    <row r="144" spans="1:13" x14ac:dyDescent="0.25">
      <c r="A144" s="508">
        <v>18</v>
      </c>
      <c r="B144" s="66" t="s">
        <v>242</v>
      </c>
      <c r="C144" s="462">
        <f t="shared" si="7"/>
        <v>3</v>
      </c>
      <c r="D144" s="508"/>
      <c r="E144" s="508" t="s">
        <v>209</v>
      </c>
      <c r="F144" s="508" t="s">
        <v>104</v>
      </c>
      <c r="G144" s="508"/>
      <c r="H144" s="508"/>
      <c r="I144" s="508" t="s">
        <v>104</v>
      </c>
      <c r="J144" s="508"/>
      <c r="K144" s="508"/>
      <c r="M144" s="481"/>
    </row>
    <row r="145" spans="1:13" x14ac:dyDescent="0.25">
      <c r="A145" s="508">
        <v>19</v>
      </c>
      <c r="B145" s="66" t="s">
        <v>243</v>
      </c>
      <c r="C145" s="462">
        <f t="shared" si="7"/>
        <v>1</v>
      </c>
      <c r="D145" s="508" t="s">
        <v>209</v>
      </c>
      <c r="E145" s="508"/>
      <c r="F145" s="508"/>
      <c r="G145" s="508"/>
      <c r="H145" s="508"/>
      <c r="I145" s="508"/>
      <c r="J145" s="508"/>
      <c r="K145" s="508"/>
      <c r="M145" s="481"/>
    </row>
    <row r="146" spans="1:13" x14ac:dyDescent="0.25">
      <c r="A146" s="508">
        <v>20</v>
      </c>
      <c r="B146" s="66" t="s">
        <v>244</v>
      </c>
      <c r="C146" s="462">
        <f t="shared" si="7"/>
        <v>3</v>
      </c>
      <c r="D146" s="508"/>
      <c r="E146" s="508" t="s">
        <v>209</v>
      </c>
      <c r="F146" s="508" t="s">
        <v>104</v>
      </c>
      <c r="G146" s="508"/>
      <c r="H146" s="508"/>
      <c r="I146" s="508" t="s">
        <v>104</v>
      </c>
      <c r="J146" s="508"/>
      <c r="K146" s="508"/>
      <c r="M146" s="481"/>
    </row>
    <row r="147" spans="1:13" x14ac:dyDescent="0.25">
      <c r="A147" s="508">
        <v>21</v>
      </c>
      <c r="B147" s="66" t="s">
        <v>2424</v>
      </c>
      <c r="C147" s="462">
        <f t="shared" si="7"/>
        <v>3</v>
      </c>
      <c r="D147" s="508" t="s">
        <v>209</v>
      </c>
      <c r="E147" s="508"/>
      <c r="F147" s="508" t="s">
        <v>104</v>
      </c>
      <c r="G147" s="508"/>
      <c r="H147" s="508"/>
      <c r="I147" s="508" t="s">
        <v>104</v>
      </c>
      <c r="J147" s="508"/>
      <c r="K147" s="508"/>
      <c r="M147" s="481"/>
    </row>
    <row r="148" spans="1:13" x14ac:dyDescent="0.25">
      <c r="A148" s="508">
        <v>22</v>
      </c>
      <c r="B148" s="66" t="s">
        <v>246</v>
      </c>
      <c r="C148" s="462">
        <f t="shared" si="7"/>
        <v>3</v>
      </c>
      <c r="D148" s="508"/>
      <c r="E148" s="508" t="s">
        <v>209</v>
      </c>
      <c r="F148" s="508" t="s">
        <v>104</v>
      </c>
      <c r="G148" s="508"/>
      <c r="H148" s="508"/>
      <c r="I148" s="508" t="s">
        <v>104</v>
      </c>
      <c r="J148" s="508"/>
      <c r="K148" s="508"/>
      <c r="M148" s="481"/>
    </row>
    <row r="149" spans="1:13" x14ac:dyDescent="0.25">
      <c r="A149" s="508"/>
      <c r="B149" s="509" t="s">
        <v>2223</v>
      </c>
      <c r="C149" s="489">
        <f>SUM(D149:K149)</f>
        <v>30</v>
      </c>
      <c r="D149" s="489">
        <f>COUNTA(D150:D160)</f>
        <v>5</v>
      </c>
      <c r="E149" s="489">
        <f>COUNTA(E150:E160)</f>
        <v>4</v>
      </c>
      <c r="F149" s="489">
        <f>COUNTA(F151:F160)</f>
        <v>9</v>
      </c>
      <c r="G149" s="489">
        <f>COUNTA(G150:G160)</f>
        <v>0</v>
      </c>
      <c r="H149" s="489">
        <f>COUNTA(H150:H160)</f>
        <v>0</v>
      </c>
      <c r="I149" s="489">
        <f>COUNTA(I151:I160)</f>
        <v>9</v>
      </c>
      <c r="J149" s="489">
        <f>COUNTA(J150:J160)</f>
        <v>3</v>
      </c>
      <c r="K149" s="489">
        <v>0</v>
      </c>
      <c r="M149" s="481"/>
    </row>
    <row r="150" spans="1:13" x14ac:dyDescent="0.25">
      <c r="A150" s="508">
        <v>1</v>
      </c>
      <c r="B150" s="51" t="s">
        <v>2219</v>
      </c>
      <c r="C150" s="462">
        <f t="shared" ref="C150:C160" si="8">COUNTA(D150:O150)</f>
        <v>1</v>
      </c>
      <c r="D150" s="508"/>
      <c r="E150" s="508" t="s">
        <v>209</v>
      </c>
      <c r="F150" s="508"/>
      <c r="G150" s="508"/>
      <c r="H150" s="508"/>
      <c r="I150" s="508"/>
      <c r="J150" s="508"/>
      <c r="K150" s="508"/>
      <c r="M150" s="481"/>
    </row>
    <row r="151" spans="1:13" x14ac:dyDescent="0.25">
      <c r="A151" s="508">
        <v>2</v>
      </c>
      <c r="B151" s="51" t="s">
        <v>247</v>
      </c>
      <c r="C151" s="462">
        <v>1</v>
      </c>
      <c r="D151" s="508"/>
      <c r="E151" s="508" t="s">
        <v>209</v>
      </c>
      <c r="F151" s="508" t="s">
        <v>104</v>
      </c>
      <c r="G151" s="508"/>
      <c r="H151" s="508"/>
      <c r="I151" s="508" t="s">
        <v>104</v>
      </c>
      <c r="J151" s="508" t="s">
        <v>104</v>
      </c>
      <c r="K151" s="508"/>
      <c r="M151" s="481"/>
    </row>
    <row r="152" spans="1:13" x14ac:dyDescent="0.25">
      <c r="A152" s="508">
        <v>3</v>
      </c>
      <c r="B152" s="51" t="s">
        <v>248</v>
      </c>
      <c r="C152" s="462">
        <v>1</v>
      </c>
      <c r="D152" s="563" t="s">
        <v>209</v>
      </c>
      <c r="E152" s="563"/>
      <c r="F152" s="563" t="s">
        <v>104</v>
      </c>
      <c r="G152" s="563"/>
      <c r="H152" s="563"/>
      <c r="I152" s="563" t="s">
        <v>104</v>
      </c>
      <c r="J152" s="563" t="s">
        <v>104</v>
      </c>
      <c r="K152" s="563"/>
      <c r="M152" s="481"/>
    </row>
    <row r="153" spans="1:13" x14ac:dyDescent="0.25">
      <c r="A153" s="508">
        <v>4</v>
      </c>
      <c r="B153" s="51" t="s">
        <v>249</v>
      </c>
      <c r="C153" s="462">
        <v>1</v>
      </c>
      <c r="D153" s="508"/>
      <c r="E153" s="508"/>
      <c r="F153" s="508" t="s">
        <v>104</v>
      </c>
      <c r="G153" s="508"/>
      <c r="H153" s="508"/>
      <c r="I153" s="508" t="s">
        <v>104</v>
      </c>
      <c r="J153" s="508" t="s">
        <v>104</v>
      </c>
      <c r="K153" s="508"/>
      <c r="M153" s="481"/>
    </row>
    <row r="154" spans="1:13" x14ac:dyDescent="0.25">
      <c r="A154" s="508">
        <v>5</v>
      </c>
      <c r="B154" s="51" t="s">
        <v>250</v>
      </c>
      <c r="C154" s="462">
        <f t="shared" si="8"/>
        <v>1</v>
      </c>
      <c r="D154" s="508"/>
      <c r="E154" s="508" t="s">
        <v>209</v>
      </c>
      <c r="F154" s="508"/>
      <c r="G154" s="508"/>
      <c r="H154" s="508"/>
      <c r="I154" s="508"/>
      <c r="J154" s="508"/>
      <c r="K154" s="508"/>
      <c r="M154" s="481"/>
    </row>
    <row r="155" spans="1:13" x14ac:dyDescent="0.25">
      <c r="A155" s="508">
        <v>6</v>
      </c>
      <c r="B155" s="72" t="s">
        <v>251</v>
      </c>
      <c r="C155" s="462">
        <f t="shared" si="8"/>
        <v>3</v>
      </c>
      <c r="D155" s="508" t="s">
        <v>209</v>
      </c>
      <c r="E155" s="508"/>
      <c r="F155" s="508" t="s">
        <v>104</v>
      </c>
      <c r="G155" s="508"/>
      <c r="H155" s="508"/>
      <c r="I155" s="508" t="s">
        <v>104</v>
      </c>
      <c r="J155" s="508"/>
      <c r="K155" s="508"/>
      <c r="M155" s="481"/>
    </row>
    <row r="156" spans="1:13" x14ac:dyDescent="0.25">
      <c r="A156" s="508">
        <v>7</v>
      </c>
      <c r="B156" s="72" t="s">
        <v>252</v>
      </c>
      <c r="C156" s="462">
        <f t="shared" si="8"/>
        <v>2</v>
      </c>
      <c r="D156" s="508"/>
      <c r="E156" s="508"/>
      <c r="F156" s="508" t="s">
        <v>104</v>
      </c>
      <c r="G156" s="508"/>
      <c r="H156" s="508"/>
      <c r="I156" s="508" t="s">
        <v>104</v>
      </c>
      <c r="J156" s="508"/>
      <c r="K156" s="508"/>
      <c r="M156" s="481"/>
    </row>
    <row r="157" spans="1:13" x14ac:dyDescent="0.25">
      <c r="A157" s="508">
        <v>8</v>
      </c>
      <c r="B157" s="72" t="s">
        <v>253</v>
      </c>
      <c r="C157" s="462">
        <f t="shared" si="8"/>
        <v>3</v>
      </c>
      <c r="D157" s="508" t="s">
        <v>209</v>
      </c>
      <c r="E157" s="508"/>
      <c r="F157" s="508" t="s">
        <v>104</v>
      </c>
      <c r="G157" s="508"/>
      <c r="H157" s="508"/>
      <c r="I157" s="508" t="s">
        <v>104</v>
      </c>
      <c r="J157" s="508"/>
      <c r="K157" s="508"/>
      <c r="M157" s="481"/>
    </row>
    <row r="158" spans="1:13" x14ac:dyDescent="0.25">
      <c r="A158" s="508">
        <v>9</v>
      </c>
      <c r="B158" s="72" t="s">
        <v>255</v>
      </c>
      <c r="C158" s="462">
        <f t="shared" si="8"/>
        <v>3</v>
      </c>
      <c r="D158" s="508" t="s">
        <v>209</v>
      </c>
      <c r="E158" s="508"/>
      <c r="F158" s="508" t="s">
        <v>104</v>
      </c>
      <c r="G158" s="508"/>
      <c r="H158" s="508"/>
      <c r="I158" s="508" t="s">
        <v>104</v>
      </c>
      <c r="J158" s="508"/>
      <c r="K158" s="508"/>
      <c r="M158" s="481"/>
    </row>
    <row r="159" spans="1:13" x14ac:dyDescent="0.25">
      <c r="A159" s="508">
        <v>10</v>
      </c>
      <c r="B159" s="72" t="s">
        <v>256</v>
      </c>
      <c r="C159" s="462">
        <f t="shared" si="8"/>
        <v>3</v>
      </c>
      <c r="D159" s="508" t="s">
        <v>209</v>
      </c>
      <c r="E159" s="508"/>
      <c r="F159" s="508" t="s">
        <v>104</v>
      </c>
      <c r="G159" s="508"/>
      <c r="H159" s="508"/>
      <c r="I159" s="508" t="s">
        <v>104</v>
      </c>
      <c r="J159" s="508"/>
      <c r="K159" s="508"/>
      <c r="M159" s="481"/>
    </row>
    <row r="160" spans="1:13" x14ac:dyDescent="0.25">
      <c r="A160" s="508">
        <v>11</v>
      </c>
      <c r="B160" s="72" t="s">
        <v>257</v>
      </c>
      <c r="C160" s="462">
        <f t="shared" si="8"/>
        <v>3</v>
      </c>
      <c r="D160" s="508"/>
      <c r="E160" s="508" t="s">
        <v>209</v>
      </c>
      <c r="F160" s="508" t="s">
        <v>104</v>
      </c>
      <c r="G160" s="508"/>
      <c r="H160" s="508"/>
      <c r="I160" s="508" t="s">
        <v>104</v>
      </c>
      <c r="J160" s="508"/>
      <c r="K160" s="508"/>
      <c r="M160" s="481"/>
    </row>
    <row r="161" spans="1:18" x14ac:dyDescent="0.25">
      <c r="A161" s="508"/>
      <c r="B161" s="510" t="s">
        <v>2404</v>
      </c>
      <c r="C161" s="563">
        <v>195</v>
      </c>
      <c r="D161" s="493"/>
      <c r="E161" s="493"/>
      <c r="F161" s="493"/>
      <c r="G161" s="493"/>
      <c r="H161" s="493"/>
      <c r="I161" s="493"/>
      <c r="J161" s="493"/>
      <c r="K161" s="493"/>
      <c r="L161" s="482"/>
      <c r="N161" s="482"/>
      <c r="O161" s="482"/>
      <c r="P161" s="482"/>
      <c r="Q161" s="482"/>
      <c r="R161" s="482"/>
    </row>
    <row r="162" spans="1:18" s="507" customFormat="1" x14ac:dyDescent="0.25">
      <c r="A162" s="493"/>
      <c r="B162" s="511" t="s">
        <v>2266</v>
      </c>
      <c r="C162" s="489">
        <f>SUM(D162:K162)</f>
        <v>46</v>
      </c>
      <c r="D162" s="489">
        <f t="shared" ref="D162:K162" si="9">COUNTA(D163:D182)</f>
        <v>9</v>
      </c>
      <c r="E162" s="489">
        <f t="shared" si="9"/>
        <v>10</v>
      </c>
      <c r="F162" s="489">
        <f t="shared" si="9"/>
        <v>13</v>
      </c>
      <c r="G162" s="489">
        <f t="shared" si="9"/>
        <v>0</v>
      </c>
      <c r="H162" s="489">
        <f t="shared" si="9"/>
        <v>0</v>
      </c>
      <c r="I162" s="489">
        <f t="shared" si="9"/>
        <v>13</v>
      </c>
      <c r="J162" s="489">
        <f t="shared" si="9"/>
        <v>1</v>
      </c>
      <c r="K162" s="489">
        <f t="shared" si="9"/>
        <v>0</v>
      </c>
      <c r="L162" s="506"/>
      <c r="M162" s="506"/>
      <c r="N162" s="506"/>
      <c r="O162" s="506"/>
      <c r="P162" s="506"/>
      <c r="Q162" s="506"/>
      <c r="R162" s="506"/>
    </row>
    <row r="163" spans="1:18" x14ac:dyDescent="0.25">
      <c r="A163" s="508">
        <v>1</v>
      </c>
      <c r="B163" s="51" t="s">
        <v>1227</v>
      </c>
      <c r="C163" s="550">
        <v>1</v>
      </c>
      <c r="D163" s="508"/>
      <c r="E163" s="508" t="s">
        <v>209</v>
      </c>
      <c r="F163" s="508"/>
      <c r="G163" s="508"/>
      <c r="H163" s="508"/>
      <c r="I163" s="508"/>
      <c r="J163" s="508"/>
      <c r="K163" s="508"/>
      <c r="L163" s="512"/>
      <c r="N163" s="482"/>
      <c r="O163" s="482"/>
      <c r="P163" s="482"/>
      <c r="Q163" s="482"/>
      <c r="R163" s="482"/>
    </row>
    <row r="164" spans="1:18" x14ac:dyDescent="0.25">
      <c r="A164" s="508">
        <v>2</v>
      </c>
      <c r="B164" s="51" t="s">
        <v>1224</v>
      </c>
      <c r="C164" s="550">
        <v>1</v>
      </c>
      <c r="D164" s="508"/>
      <c r="E164" s="508" t="s">
        <v>209</v>
      </c>
      <c r="F164" s="508" t="s">
        <v>104</v>
      </c>
      <c r="G164" s="508"/>
      <c r="H164" s="508"/>
      <c r="I164" s="508" t="s">
        <v>104</v>
      </c>
      <c r="J164" s="508"/>
      <c r="K164" s="508"/>
      <c r="L164" s="512"/>
      <c r="N164" s="482"/>
      <c r="O164" s="482"/>
      <c r="P164" s="482"/>
      <c r="Q164" s="482"/>
      <c r="R164" s="482"/>
    </row>
    <row r="165" spans="1:18" x14ac:dyDescent="0.25">
      <c r="A165" s="508">
        <v>3</v>
      </c>
      <c r="B165" s="51" t="s">
        <v>259</v>
      </c>
      <c r="C165" s="550">
        <v>1</v>
      </c>
      <c r="D165" s="563"/>
      <c r="E165" s="563"/>
      <c r="F165" s="563"/>
      <c r="G165" s="563"/>
      <c r="H165" s="563"/>
      <c r="I165" s="563"/>
      <c r="J165" s="563"/>
      <c r="K165" s="508"/>
      <c r="L165" s="512"/>
      <c r="N165" s="482"/>
      <c r="O165" s="482"/>
      <c r="P165" s="482"/>
      <c r="Q165" s="482"/>
      <c r="R165" s="482"/>
    </row>
    <row r="166" spans="1:18" x14ac:dyDescent="0.25">
      <c r="A166" s="508">
        <v>4</v>
      </c>
      <c r="B166" s="51" t="s">
        <v>1217</v>
      </c>
      <c r="C166" s="550">
        <v>1</v>
      </c>
      <c r="D166" s="508" t="s">
        <v>209</v>
      </c>
      <c r="E166" s="508"/>
      <c r="F166" s="508"/>
      <c r="G166" s="508"/>
      <c r="H166" s="508"/>
      <c r="I166" s="508"/>
      <c r="J166" s="508"/>
      <c r="K166" s="508"/>
      <c r="L166" s="512"/>
      <c r="N166" s="482"/>
      <c r="O166" s="482"/>
      <c r="P166" s="482"/>
      <c r="Q166" s="482"/>
      <c r="R166" s="482"/>
    </row>
    <row r="167" spans="1:18" x14ac:dyDescent="0.25">
      <c r="A167" s="508">
        <v>5</v>
      </c>
      <c r="B167" s="51" t="s">
        <v>260</v>
      </c>
      <c r="C167" s="550">
        <v>1</v>
      </c>
      <c r="D167" s="508" t="s">
        <v>209</v>
      </c>
      <c r="E167" s="508"/>
      <c r="F167" s="508" t="s">
        <v>104</v>
      </c>
      <c r="G167" s="508"/>
      <c r="H167" s="508"/>
      <c r="I167" s="508" t="s">
        <v>104</v>
      </c>
      <c r="J167" s="508" t="s">
        <v>209</v>
      </c>
      <c r="K167" s="508"/>
      <c r="L167" s="512"/>
      <c r="N167" s="482"/>
      <c r="O167" s="482"/>
      <c r="P167" s="482"/>
      <c r="Q167" s="482"/>
      <c r="R167" s="482"/>
    </row>
    <row r="168" spans="1:18" x14ac:dyDescent="0.25">
      <c r="A168" s="508">
        <v>6</v>
      </c>
      <c r="B168" s="51" t="s">
        <v>261</v>
      </c>
      <c r="C168" s="550">
        <v>1</v>
      </c>
      <c r="D168" s="508" t="s">
        <v>209</v>
      </c>
      <c r="E168" s="508"/>
      <c r="F168" s="508" t="s">
        <v>104</v>
      </c>
      <c r="G168" s="508"/>
      <c r="H168" s="508"/>
      <c r="I168" s="508" t="s">
        <v>104</v>
      </c>
      <c r="J168" s="508"/>
      <c r="K168" s="508"/>
      <c r="L168" s="512"/>
      <c r="N168" s="482"/>
      <c r="O168" s="482"/>
      <c r="P168" s="482"/>
      <c r="Q168" s="482"/>
      <c r="R168" s="482"/>
    </row>
    <row r="169" spans="1:18" x14ac:dyDescent="0.25">
      <c r="A169" s="508">
        <v>7</v>
      </c>
      <c r="B169" s="51" t="s">
        <v>262</v>
      </c>
      <c r="C169" s="550">
        <v>1</v>
      </c>
      <c r="D169" s="508"/>
      <c r="E169" s="508" t="s">
        <v>209</v>
      </c>
      <c r="F169" s="508" t="s">
        <v>104</v>
      </c>
      <c r="G169" s="508"/>
      <c r="H169" s="508"/>
      <c r="I169" s="508" t="s">
        <v>104</v>
      </c>
      <c r="J169" s="508"/>
      <c r="K169" s="508"/>
      <c r="L169" s="512"/>
      <c r="N169" s="482"/>
      <c r="O169" s="482"/>
      <c r="P169" s="482"/>
      <c r="Q169" s="482"/>
      <c r="R169" s="482"/>
    </row>
    <row r="170" spans="1:18" x14ac:dyDescent="0.25">
      <c r="A170" s="508">
        <v>8</v>
      </c>
      <c r="B170" s="51" t="s">
        <v>263</v>
      </c>
      <c r="C170" s="550">
        <v>1</v>
      </c>
      <c r="D170" s="508"/>
      <c r="E170" s="508" t="s">
        <v>209</v>
      </c>
      <c r="F170" s="508"/>
      <c r="G170" s="508"/>
      <c r="H170" s="508"/>
      <c r="I170" s="508"/>
      <c r="J170" s="508"/>
      <c r="K170" s="508"/>
      <c r="L170" s="513"/>
      <c r="N170" s="482"/>
      <c r="O170" s="482"/>
      <c r="P170" s="482"/>
      <c r="Q170" s="482"/>
      <c r="R170" s="482"/>
    </row>
    <row r="171" spans="1:18" x14ac:dyDescent="0.25">
      <c r="A171" s="508">
        <v>9</v>
      </c>
      <c r="B171" s="51" t="s">
        <v>112</v>
      </c>
      <c r="C171" s="550">
        <v>1</v>
      </c>
      <c r="D171" s="508"/>
      <c r="E171" s="508" t="s">
        <v>209</v>
      </c>
      <c r="F171" s="508" t="s">
        <v>104</v>
      </c>
      <c r="G171" s="508"/>
      <c r="H171" s="508"/>
      <c r="I171" s="508" t="s">
        <v>104</v>
      </c>
      <c r="J171" s="508"/>
      <c r="K171" s="508"/>
      <c r="L171" s="513"/>
      <c r="N171" s="482"/>
      <c r="O171" s="482"/>
      <c r="P171" s="482"/>
      <c r="Q171" s="482"/>
      <c r="R171" s="482"/>
    </row>
    <row r="172" spans="1:18" x14ac:dyDescent="0.25">
      <c r="A172" s="508">
        <v>10</v>
      </c>
      <c r="B172" s="547" t="s">
        <v>264</v>
      </c>
      <c r="C172" s="550">
        <v>1</v>
      </c>
      <c r="D172" s="508" t="s">
        <v>209</v>
      </c>
      <c r="E172" s="508"/>
      <c r="F172" s="508"/>
      <c r="G172" s="508"/>
      <c r="H172" s="508"/>
      <c r="I172" s="508"/>
      <c r="J172" s="508"/>
      <c r="K172" s="508"/>
      <c r="L172" s="512"/>
      <c r="N172" s="482"/>
      <c r="O172" s="482"/>
      <c r="P172" s="482"/>
      <c r="Q172" s="482"/>
      <c r="R172" s="482"/>
    </row>
    <row r="173" spans="1:18" x14ac:dyDescent="0.25">
      <c r="A173" s="508">
        <v>11</v>
      </c>
      <c r="B173" s="547" t="s">
        <v>265</v>
      </c>
      <c r="C173" s="550">
        <v>1</v>
      </c>
      <c r="D173" s="508"/>
      <c r="E173" s="508" t="s">
        <v>209</v>
      </c>
      <c r="F173" s="508" t="s">
        <v>104</v>
      </c>
      <c r="G173" s="508"/>
      <c r="H173" s="508"/>
      <c r="I173" s="508" t="s">
        <v>104</v>
      </c>
      <c r="J173" s="508"/>
      <c r="K173" s="508"/>
      <c r="L173" s="512"/>
      <c r="N173" s="482"/>
      <c r="O173" s="482"/>
      <c r="P173" s="482"/>
      <c r="Q173" s="482"/>
      <c r="R173" s="482"/>
    </row>
    <row r="174" spans="1:18" x14ac:dyDescent="0.25">
      <c r="A174" s="508">
        <v>12</v>
      </c>
      <c r="B174" s="547" t="s">
        <v>266</v>
      </c>
      <c r="C174" s="550">
        <v>1</v>
      </c>
      <c r="D174" s="508" t="s">
        <v>209</v>
      </c>
      <c r="E174" s="508"/>
      <c r="F174" s="508" t="s">
        <v>104</v>
      </c>
      <c r="G174" s="508"/>
      <c r="H174" s="508"/>
      <c r="I174" s="508" t="s">
        <v>104</v>
      </c>
      <c r="J174" s="508"/>
      <c r="K174" s="508"/>
      <c r="L174" s="514"/>
      <c r="N174" s="482"/>
      <c r="O174" s="482"/>
      <c r="P174" s="482"/>
      <c r="Q174" s="482"/>
      <c r="R174" s="482"/>
    </row>
    <row r="175" spans="1:18" x14ac:dyDescent="0.25">
      <c r="A175" s="508">
        <v>13</v>
      </c>
      <c r="B175" s="548" t="s">
        <v>267</v>
      </c>
      <c r="C175" s="550">
        <v>1</v>
      </c>
      <c r="D175" s="508"/>
      <c r="E175" s="508" t="s">
        <v>209</v>
      </c>
      <c r="F175" s="508"/>
      <c r="G175" s="508"/>
      <c r="H175" s="508"/>
      <c r="I175" s="508"/>
      <c r="J175" s="508"/>
      <c r="K175" s="508"/>
      <c r="L175" s="514"/>
      <c r="N175" s="482"/>
      <c r="O175" s="482"/>
      <c r="P175" s="482"/>
      <c r="Q175" s="482"/>
      <c r="R175" s="482"/>
    </row>
    <row r="176" spans="1:18" x14ac:dyDescent="0.25">
      <c r="A176" s="508">
        <v>14</v>
      </c>
      <c r="B176" s="548" t="s">
        <v>1211</v>
      </c>
      <c r="C176" s="550">
        <v>1</v>
      </c>
      <c r="D176" s="508" t="s">
        <v>209</v>
      </c>
      <c r="E176" s="508"/>
      <c r="F176" s="508" t="s">
        <v>104</v>
      </c>
      <c r="G176" s="508"/>
      <c r="H176" s="508"/>
      <c r="I176" s="508" t="s">
        <v>104</v>
      </c>
      <c r="J176" s="508"/>
      <c r="K176" s="508"/>
      <c r="L176" s="513"/>
      <c r="N176" s="482"/>
      <c r="O176" s="482"/>
      <c r="P176" s="482"/>
      <c r="Q176" s="482"/>
      <c r="R176" s="482"/>
    </row>
    <row r="177" spans="1:18" x14ac:dyDescent="0.25">
      <c r="A177" s="508">
        <v>15</v>
      </c>
      <c r="B177" s="548" t="s">
        <v>268</v>
      </c>
      <c r="C177" s="550">
        <v>1</v>
      </c>
      <c r="D177" s="508" t="s">
        <v>209</v>
      </c>
      <c r="E177" s="508"/>
      <c r="F177" s="508"/>
      <c r="G177" s="508"/>
      <c r="H177" s="508"/>
      <c r="I177" s="508"/>
      <c r="J177" s="508"/>
      <c r="K177" s="508"/>
      <c r="L177" s="514"/>
      <c r="N177" s="482"/>
      <c r="O177" s="482"/>
      <c r="P177" s="482"/>
      <c r="Q177" s="482"/>
      <c r="R177" s="482"/>
    </row>
    <row r="178" spans="1:18" x14ac:dyDescent="0.25">
      <c r="A178" s="508">
        <v>16</v>
      </c>
      <c r="B178" s="548" t="s">
        <v>269</v>
      </c>
      <c r="C178" s="550">
        <v>1</v>
      </c>
      <c r="D178" s="508" t="s">
        <v>209</v>
      </c>
      <c r="E178" s="508"/>
      <c r="F178" s="508" t="s">
        <v>104</v>
      </c>
      <c r="G178" s="508"/>
      <c r="H178" s="508"/>
      <c r="I178" s="508" t="s">
        <v>104</v>
      </c>
      <c r="J178" s="508"/>
      <c r="K178" s="508"/>
      <c r="L178" s="513"/>
      <c r="N178" s="482"/>
      <c r="O178" s="482"/>
      <c r="P178" s="482"/>
      <c r="Q178" s="482"/>
      <c r="R178" s="482"/>
    </row>
    <row r="179" spans="1:18" x14ac:dyDescent="0.25">
      <c r="A179" s="508">
        <v>17</v>
      </c>
      <c r="B179" s="548" t="s">
        <v>2204</v>
      </c>
      <c r="C179" s="550">
        <v>1</v>
      </c>
      <c r="D179" s="508" t="s">
        <v>209</v>
      </c>
      <c r="E179" s="508"/>
      <c r="F179" s="508" t="s">
        <v>104</v>
      </c>
      <c r="G179" s="508"/>
      <c r="H179" s="508"/>
      <c r="I179" s="508" t="s">
        <v>104</v>
      </c>
      <c r="J179" s="508"/>
      <c r="K179" s="508"/>
      <c r="L179" s="514"/>
      <c r="N179" s="482"/>
      <c r="O179" s="482"/>
      <c r="P179" s="482"/>
      <c r="Q179" s="482"/>
      <c r="R179" s="482"/>
    </row>
    <row r="180" spans="1:18" x14ac:dyDescent="0.25">
      <c r="A180" s="508">
        <v>18</v>
      </c>
      <c r="B180" s="548" t="s">
        <v>270</v>
      </c>
      <c r="C180" s="550">
        <v>1</v>
      </c>
      <c r="D180" s="508"/>
      <c r="E180" s="508" t="s">
        <v>209</v>
      </c>
      <c r="F180" s="508" t="s">
        <v>104</v>
      </c>
      <c r="G180" s="508"/>
      <c r="H180" s="508"/>
      <c r="I180" s="508" t="s">
        <v>104</v>
      </c>
      <c r="J180" s="508"/>
      <c r="K180" s="508"/>
      <c r="L180" s="514"/>
      <c r="N180" s="482"/>
      <c r="O180" s="482"/>
      <c r="P180" s="482"/>
      <c r="Q180" s="482"/>
      <c r="R180" s="482"/>
    </row>
    <row r="181" spans="1:18" x14ac:dyDescent="0.25">
      <c r="A181" s="508">
        <v>19</v>
      </c>
      <c r="B181" s="549" t="s">
        <v>109</v>
      </c>
      <c r="C181" s="550">
        <v>1</v>
      </c>
      <c r="D181" s="508"/>
      <c r="E181" s="508" t="s">
        <v>209</v>
      </c>
      <c r="F181" s="508" t="s">
        <v>104</v>
      </c>
      <c r="G181" s="508"/>
      <c r="H181" s="508"/>
      <c r="I181" s="508" t="s">
        <v>104</v>
      </c>
      <c r="J181" s="508"/>
      <c r="K181" s="508"/>
      <c r="L181" s="514"/>
      <c r="N181" s="482"/>
      <c r="O181" s="482"/>
      <c r="P181" s="482"/>
      <c r="Q181" s="482"/>
      <c r="R181" s="482"/>
    </row>
    <row r="182" spans="1:18" x14ac:dyDescent="0.25">
      <c r="A182" s="508">
        <v>20</v>
      </c>
      <c r="B182" s="127" t="s">
        <v>1903</v>
      </c>
      <c r="C182" s="550">
        <v>1</v>
      </c>
      <c r="D182" s="508"/>
      <c r="E182" s="508" t="s">
        <v>209</v>
      </c>
      <c r="F182" s="508" t="s">
        <v>104</v>
      </c>
      <c r="G182" s="508"/>
      <c r="H182" s="508"/>
      <c r="I182" s="508" t="s">
        <v>104</v>
      </c>
      <c r="J182" s="508"/>
      <c r="K182" s="508"/>
      <c r="L182" s="514"/>
      <c r="N182" s="482"/>
      <c r="O182" s="482"/>
      <c r="P182" s="482"/>
      <c r="Q182" s="482"/>
      <c r="R182" s="482"/>
    </row>
    <row r="183" spans="1:18" s="507" customFormat="1" x14ac:dyDescent="0.25">
      <c r="A183" s="493"/>
      <c r="B183" s="515" t="s">
        <v>2261</v>
      </c>
      <c r="C183" s="489">
        <f>SUM(D183:K183)</f>
        <v>20</v>
      </c>
      <c r="D183" s="489">
        <f t="shared" ref="D183:K183" si="10">COUNTA(D184:D197)</f>
        <v>7</v>
      </c>
      <c r="E183" s="489">
        <f t="shared" si="10"/>
        <v>7</v>
      </c>
      <c r="F183" s="489">
        <f t="shared" si="10"/>
        <v>3</v>
      </c>
      <c r="G183" s="489">
        <f t="shared" si="10"/>
        <v>0</v>
      </c>
      <c r="H183" s="489">
        <f t="shared" si="10"/>
        <v>0</v>
      </c>
      <c r="I183" s="489">
        <f t="shared" si="10"/>
        <v>3</v>
      </c>
      <c r="J183" s="489">
        <f t="shared" si="10"/>
        <v>0</v>
      </c>
      <c r="K183" s="489">
        <f t="shared" si="10"/>
        <v>0</v>
      </c>
      <c r="L183" s="512"/>
      <c r="M183" s="506"/>
      <c r="N183" s="506"/>
      <c r="O183" s="506"/>
      <c r="P183" s="506"/>
      <c r="Q183" s="506"/>
      <c r="R183" s="506"/>
    </row>
    <row r="184" spans="1:18" x14ac:dyDescent="0.25">
      <c r="A184" s="508">
        <v>1</v>
      </c>
      <c r="B184" s="58" t="s">
        <v>271</v>
      </c>
      <c r="C184" s="550">
        <v>1</v>
      </c>
      <c r="D184" s="508"/>
      <c r="E184" s="508" t="s">
        <v>209</v>
      </c>
      <c r="F184" s="508" t="s">
        <v>104</v>
      </c>
      <c r="G184" s="508"/>
      <c r="H184" s="508"/>
      <c r="I184" s="508" t="s">
        <v>104</v>
      </c>
      <c r="J184" s="508"/>
      <c r="K184" s="508"/>
      <c r="L184" s="512"/>
      <c r="N184" s="482"/>
      <c r="O184" s="482"/>
      <c r="P184" s="482"/>
      <c r="Q184" s="482"/>
      <c r="R184" s="482"/>
    </row>
    <row r="185" spans="1:18" x14ac:dyDescent="0.25">
      <c r="A185" s="508">
        <v>2</v>
      </c>
      <c r="B185" s="571" t="s">
        <v>2205</v>
      </c>
      <c r="C185" s="550">
        <v>1</v>
      </c>
      <c r="D185" s="508" t="s">
        <v>209</v>
      </c>
      <c r="E185" s="508"/>
      <c r="F185" s="508"/>
      <c r="G185" s="508"/>
      <c r="H185" s="508"/>
      <c r="I185" s="508"/>
      <c r="J185" s="508"/>
      <c r="K185" s="508"/>
      <c r="L185" s="512"/>
      <c r="N185" s="482"/>
      <c r="O185" s="482"/>
      <c r="P185" s="482"/>
      <c r="Q185" s="482"/>
      <c r="R185" s="482"/>
    </row>
    <row r="186" spans="1:18" x14ac:dyDescent="0.25">
      <c r="A186" s="508">
        <v>3</v>
      </c>
      <c r="B186" s="571" t="s">
        <v>125</v>
      </c>
      <c r="C186" s="550">
        <v>1</v>
      </c>
      <c r="D186" s="508"/>
      <c r="E186" s="508" t="s">
        <v>209</v>
      </c>
      <c r="F186" s="508" t="s">
        <v>104</v>
      </c>
      <c r="G186" s="508"/>
      <c r="H186" s="508"/>
      <c r="I186" s="508" t="s">
        <v>104</v>
      </c>
      <c r="J186" s="508"/>
      <c r="K186" s="508"/>
      <c r="L186" s="512"/>
      <c r="N186" s="482"/>
      <c r="O186" s="482"/>
      <c r="P186" s="482"/>
      <c r="Q186" s="482"/>
      <c r="R186" s="482"/>
    </row>
    <row r="187" spans="1:18" x14ac:dyDescent="0.25">
      <c r="A187" s="508">
        <v>4</v>
      </c>
      <c r="B187" s="571" t="s">
        <v>273</v>
      </c>
      <c r="C187" s="550">
        <v>1</v>
      </c>
      <c r="D187" s="508" t="s">
        <v>209</v>
      </c>
      <c r="E187" s="508"/>
      <c r="F187" s="508"/>
      <c r="G187" s="508"/>
      <c r="H187" s="508"/>
      <c r="I187" s="508"/>
      <c r="J187" s="508"/>
      <c r="K187" s="508"/>
      <c r="L187" s="512"/>
      <c r="N187" s="482"/>
      <c r="O187" s="482"/>
      <c r="P187" s="482"/>
      <c r="Q187" s="482"/>
      <c r="R187" s="482"/>
    </row>
    <row r="188" spans="1:18" x14ac:dyDescent="0.25">
      <c r="A188" s="508">
        <v>5</v>
      </c>
      <c r="B188" s="571" t="s">
        <v>128</v>
      </c>
      <c r="C188" s="550">
        <v>1</v>
      </c>
      <c r="D188" s="508"/>
      <c r="E188" s="508" t="s">
        <v>209</v>
      </c>
      <c r="F188" s="508"/>
      <c r="G188" s="508"/>
      <c r="H188" s="508"/>
      <c r="I188" s="508"/>
      <c r="J188" s="508"/>
      <c r="K188" s="508"/>
      <c r="L188" s="512"/>
      <c r="N188" s="482"/>
      <c r="O188" s="482"/>
      <c r="P188" s="482"/>
      <c r="Q188" s="482"/>
      <c r="R188" s="482"/>
    </row>
    <row r="189" spans="1:18" x14ac:dyDescent="0.25">
      <c r="A189" s="508">
        <v>6</v>
      </c>
      <c r="B189" s="571" t="s">
        <v>274</v>
      </c>
      <c r="C189" s="550">
        <v>1</v>
      </c>
      <c r="D189" s="508" t="s">
        <v>209</v>
      </c>
      <c r="E189" s="508"/>
      <c r="F189" s="508"/>
      <c r="G189" s="508"/>
      <c r="H189" s="508"/>
      <c r="I189" s="508"/>
      <c r="J189" s="508"/>
      <c r="K189" s="508"/>
      <c r="L189" s="512"/>
      <c r="N189" s="482"/>
      <c r="O189" s="482"/>
      <c r="P189" s="482"/>
      <c r="Q189" s="482"/>
      <c r="R189" s="482"/>
    </row>
    <row r="190" spans="1:18" x14ac:dyDescent="0.25">
      <c r="A190" s="508">
        <v>7</v>
      </c>
      <c r="B190" s="72" t="s">
        <v>275</v>
      </c>
      <c r="C190" s="550">
        <v>1</v>
      </c>
      <c r="D190" s="508"/>
      <c r="E190" s="508" t="s">
        <v>209</v>
      </c>
      <c r="F190" s="508"/>
      <c r="G190" s="508"/>
      <c r="H190" s="508"/>
      <c r="I190" s="508"/>
      <c r="J190" s="508"/>
      <c r="K190" s="508"/>
      <c r="L190" s="512"/>
      <c r="N190" s="482"/>
      <c r="O190" s="482"/>
      <c r="P190" s="482"/>
      <c r="Q190" s="482"/>
      <c r="R190" s="482"/>
    </row>
    <row r="191" spans="1:18" x14ac:dyDescent="0.25">
      <c r="A191" s="508">
        <v>8</v>
      </c>
      <c r="B191" s="72" t="s">
        <v>276</v>
      </c>
      <c r="C191" s="550">
        <v>1</v>
      </c>
      <c r="D191" s="508" t="s">
        <v>209</v>
      </c>
      <c r="E191" s="508"/>
      <c r="F191" s="508"/>
      <c r="G191" s="508"/>
      <c r="H191" s="508"/>
      <c r="I191" s="508"/>
      <c r="J191" s="508"/>
      <c r="K191" s="508"/>
      <c r="L191" s="512"/>
      <c r="N191" s="482"/>
      <c r="O191" s="482"/>
      <c r="P191" s="482"/>
      <c r="Q191" s="482"/>
      <c r="R191" s="482"/>
    </row>
    <row r="192" spans="1:18" x14ac:dyDescent="0.25">
      <c r="A192" s="508">
        <v>9</v>
      </c>
      <c r="B192" s="72" t="s">
        <v>277</v>
      </c>
      <c r="C192" s="550">
        <v>1</v>
      </c>
      <c r="D192" s="508"/>
      <c r="E192" s="508" t="s">
        <v>209</v>
      </c>
      <c r="F192" s="508"/>
      <c r="G192" s="508"/>
      <c r="H192" s="508"/>
      <c r="I192" s="508"/>
      <c r="J192" s="508"/>
      <c r="K192" s="508"/>
      <c r="L192" s="512"/>
      <c r="N192" s="482"/>
      <c r="O192" s="482"/>
      <c r="P192" s="482"/>
      <c r="Q192" s="482"/>
      <c r="R192" s="482"/>
    </row>
    <row r="193" spans="1:18" x14ac:dyDescent="0.25">
      <c r="A193" s="508">
        <v>10</v>
      </c>
      <c r="B193" s="58" t="s">
        <v>279</v>
      </c>
      <c r="C193" s="550">
        <v>1</v>
      </c>
      <c r="D193" s="508" t="s">
        <v>209</v>
      </c>
      <c r="E193" s="508"/>
      <c r="F193" s="508" t="s">
        <v>104</v>
      </c>
      <c r="G193" s="508"/>
      <c r="H193" s="508"/>
      <c r="I193" s="508" t="s">
        <v>104</v>
      </c>
      <c r="J193" s="508"/>
      <c r="K193" s="508"/>
      <c r="L193" s="512"/>
      <c r="N193" s="482"/>
      <c r="O193" s="482"/>
      <c r="P193" s="482"/>
      <c r="Q193" s="482"/>
      <c r="R193" s="482"/>
    </row>
    <row r="194" spans="1:18" x14ac:dyDescent="0.25">
      <c r="A194" s="508">
        <v>11</v>
      </c>
      <c r="B194" s="58" t="s">
        <v>280</v>
      </c>
      <c r="C194" s="550">
        <v>1</v>
      </c>
      <c r="D194" s="508" t="s">
        <v>209</v>
      </c>
      <c r="E194" s="508"/>
      <c r="F194" s="508"/>
      <c r="G194" s="508"/>
      <c r="H194" s="508"/>
      <c r="I194" s="508"/>
      <c r="J194" s="508"/>
      <c r="K194" s="508"/>
      <c r="L194" s="512"/>
      <c r="N194" s="482"/>
      <c r="O194" s="482"/>
      <c r="P194" s="482"/>
      <c r="Q194" s="482"/>
      <c r="R194" s="482"/>
    </row>
    <row r="195" spans="1:18" x14ac:dyDescent="0.25">
      <c r="A195" s="508">
        <v>12</v>
      </c>
      <c r="B195" s="72" t="s">
        <v>281</v>
      </c>
      <c r="C195" s="550">
        <v>1</v>
      </c>
      <c r="D195" s="508"/>
      <c r="E195" s="508" t="s">
        <v>209</v>
      </c>
      <c r="F195" s="508"/>
      <c r="G195" s="508"/>
      <c r="H195" s="508"/>
      <c r="I195" s="508"/>
      <c r="J195" s="508"/>
      <c r="K195" s="508"/>
      <c r="L195" s="512"/>
      <c r="N195" s="482"/>
      <c r="O195" s="482"/>
      <c r="P195" s="482"/>
      <c r="Q195" s="482"/>
      <c r="R195" s="482"/>
    </row>
    <row r="196" spans="1:18" x14ac:dyDescent="0.25">
      <c r="A196" s="508">
        <v>13</v>
      </c>
      <c r="B196" s="72" t="s">
        <v>282</v>
      </c>
      <c r="C196" s="550">
        <v>1</v>
      </c>
      <c r="D196" s="508" t="s">
        <v>209</v>
      </c>
      <c r="E196" s="508"/>
      <c r="F196" s="508"/>
      <c r="G196" s="508"/>
      <c r="H196" s="508"/>
      <c r="I196" s="508"/>
      <c r="J196" s="508"/>
      <c r="K196" s="508"/>
      <c r="L196" s="512"/>
      <c r="N196" s="482"/>
      <c r="O196" s="482"/>
      <c r="P196" s="482"/>
      <c r="Q196" s="482"/>
      <c r="R196" s="482"/>
    </row>
    <row r="197" spans="1:18" x14ac:dyDescent="0.25">
      <c r="A197" s="508">
        <v>14</v>
      </c>
      <c r="B197" s="58" t="s">
        <v>284</v>
      </c>
      <c r="C197" s="550">
        <v>1</v>
      </c>
      <c r="D197" s="508"/>
      <c r="E197" s="508" t="s">
        <v>209</v>
      </c>
      <c r="F197" s="508"/>
      <c r="G197" s="508"/>
      <c r="H197" s="508"/>
      <c r="I197" s="508"/>
      <c r="J197" s="508"/>
      <c r="K197" s="508"/>
      <c r="L197" s="512"/>
      <c r="N197" s="482"/>
      <c r="O197" s="482"/>
      <c r="P197" s="482"/>
      <c r="Q197" s="482"/>
      <c r="R197" s="482"/>
    </row>
    <row r="198" spans="1:18" s="507" customFormat="1" x14ac:dyDescent="0.25">
      <c r="A198" s="493"/>
      <c r="B198" s="490" t="s">
        <v>2256</v>
      </c>
      <c r="C198" s="489">
        <v>21</v>
      </c>
      <c r="D198" s="489">
        <f t="shared" ref="D198:K198" si="11">COUNTA(D205:D219)</f>
        <v>8</v>
      </c>
      <c r="E198" s="489">
        <f t="shared" si="11"/>
        <v>7</v>
      </c>
      <c r="F198" s="489">
        <v>12</v>
      </c>
      <c r="G198" s="489">
        <f t="shared" si="11"/>
        <v>0</v>
      </c>
      <c r="H198" s="489">
        <f t="shared" si="11"/>
        <v>0</v>
      </c>
      <c r="I198" s="489">
        <v>12</v>
      </c>
      <c r="J198" s="489">
        <f t="shared" si="11"/>
        <v>3</v>
      </c>
      <c r="K198" s="489">
        <f t="shared" si="11"/>
        <v>0</v>
      </c>
      <c r="L198" s="516"/>
      <c r="M198" s="506"/>
      <c r="N198" s="506"/>
      <c r="O198" s="506"/>
      <c r="P198" s="506"/>
      <c r="Q198" s="506"/>
      <c r="R198" s="506"/>
    </row>
    <row r="199" spans="1:18" s="507" customFormat="1" x14ac:dyDescent="0.25">
      <c r="A199" s="493">
        <v>1</v>
      </c>
      <c r="B199" s="66" t="s">
        <v>285</v>
      </c>
      <c r="C199" s="489">
        <v>1</v>
      </c>
      <c r="D199" s="489"/>
      <c r="E199" s="489"/>
      <c r="F199" s="489" t="s">
        <v>104</v>
      </c>
      <c r="G199" s="489"/>
      <c r="H199" s="489"/>
      <c r="I199" s="489" t="s">
        <v>104</v>
      </c>
      <c r="J199" s="489"/>
      <c r="K199" s="489"/>
      <c r="L199" s="516"/>
      <c r="M199" s="506"/>
      <c r="N199" s="506"/>
      <c r="O199" s="506"/>
      <c r="P199" s="506"/>
      <c r="Q199" s="506"/>
      <c r="R199" s="506"/>
    </row>
    <row r="200" spans="1:18" s="507" customFormat="1" x14ac:dyDescent="0.25">
      <c r="A200" s="493">
        <v>2</v>
      </c>
      <c r="B200" s="66" t="s">
        <v>286</v>
      </c>
      <c r="C200" s="489">
        <v>1</v>
      </c>
      <c r="D200" s="489"/>
      <c r="E200" s="489"/>
      <c r="F200" s="489" t="s">
        <v>104</v>
      </c>
      <c r="G200" s="489"/>
      <c r="H200" s="489"/>
      <c r="I200" s="489" t="s">
        <v>104</v>
      </c>
      <c r="J200" s="489"/>
      <c r="K200" s="489"/>
      <c r="L200" s="516"/>
      <c r="M200" s="506"/>
      <c r="N200" s="506"/>
      <c r="O200" s="506"/>
      <c r="P200" s="506"/>
      <c r="Q200" s="506"/>
      <c r="R200" s="506"/>
    </row>
    <row r="201" spans="1:18" s="507" customFormat="1" x14ac:dyDescent="0.25">
      <c r="A201" s="493">
        <v>3</v>
      </c>
      <c r="B201" s="66" t="s">
        <v>287</v>
      </c>
      <c r="C201" s="489">
        <v>1</v>
      </c>
      <c r="D201" s="489"/>
      <c r="E201" s="489"/>
      <c r="F201" s="489"/>
      <c r="G201" s="489"/>
      <c r="H201" s="489"/>
      <c r="I201" s="489"/>
      <c r="J201" s="489"/>
      <c r="K201" s="489"/>
      <c r="L201" s="516"/>
      <c r="M201" s="506"/>
      <c r="N201" s="506"/>
      <c r="O201" s="506"/>
      <c r="P201" s="506"/>
      <c r="Q201" s="506"/>
      <c r="R201" s="506"/>
    </row>
    <row r="202" spans="1:18" s="507" customFormat="1" x14ac:dyDescent="0.25">
      <c r="A202" s="493">
        <v>4</v>
      </c>
      <c r="B202" s="66" t="s">
        <v>288</v>
      </c>
      <c r="C202" s="489">
        <v>1</v>
      </c>
      <c r="D202" s="489"/>
      <c r="E202" s="489"/>
      <c r="F202" s="489" t="s">
        <v>104</v>
      </c>
      <c r="G202" s="489"/>
      <c r="H202" s="489"/>
      <c r="I202" s="489" t="s">
        <v>104</v>
      </c>
      <c r="J202" s="489"/>
      <c r="K202" s="489"/>
      <c r="L202" s="516"/>
      <c r="M202" s="506"/>
      <c r="N202" s="506"/>
      <c r="O202" s="506"/>
      <c r="P202" s="506"/>
      <c r="Q202" s="506"/>
      <c r="R202" s="506"/>
    </row>
    <row r="203" spans="1:18" s="507" customFormat="1" x14ac:dyDescent="0.25">
      <c r="A203" s="493">
        <v>5</v>
      </c>
      <c r="B203" s="66" t="s">
        <v>289</v>
      </c>
      <c r="C203" s="489">
        <v>1</v>
      </c>
      <c r="D203" s="489"/>
      <c r="E203" s="489"/>
      <c r="F203" s="489"/>
      <c r="G203" s="489"/>
      <c r="H203" s="489"/>
      <c r="I203" s="489"/>
      <c r="J203" s="489"/>
      <c r="K203" s="489"/>
      <c r="L203" s="516"/>
      <c r="M203" s="506"/>
      <c r="N203" s="506"/>
      <c r="O203" s="506"/>
      <c r="P203" s="506"/>
      <c r="Q203" s="506"/>
      <c r="R203" s="506"/>
    </row>
    <row r="204" spans="1:18" s="507" customFormat="1" x14ac:dyDescent="0.25">
      <c r="A204" s="493">
        <v>6</v>
      </c>
      <c r="B204" s="66" t="s">
        <v>290</v>
      </c>
      <c r="C204" s="489">
        <v>1</v>
      </c>
      <c r="D204" s="489"/>
      <c r="E204" s="489"/>
      <c r="F204" s="489" t="s">
        <v>104</v>
      </c>
      <c r="G204" s="489"/>
      <c r="H204" s="489"/>
      <c r="I204" s="489" t="s">
        <v>104</v>
      </c>
      <c r="J204" s="489"/>
      <c r="K204" s="489"/>
      <c r="L204" s="516"/>
      <c r="M204" s="506"/>
      <c r="N204" s="506"/>
      <c r="O204" s="506"/>
      <c r="P204" s="506"/>
      <c r="Q204" s="506"/>
      <c r="R204" s="506"/>
    </row>
    <row r="205" spans="1:18" x14ac:dyDescent="0.25">
      <c r="A205" s="493">
        <v>7</v>
      </c>
      <c r="B205" s="66" t="s">
        <v>291</v>
      </c>
      <c r="C205" s="550">
        <v>1</v>
      </c>
      <c r="D205" s="508" t="s">
        <v>209</v>
      </c>
      <c r="E205" s="508"/>
      <c r="F205" s="508" t="s">
        <v>104</v>
      </c>
      <c r="G205" s="508"/>
      <c r="H205" s="508"/>
      <c r="I205" s="508" t="s">
        <v>104</v>
      </c>
      <c r="J205" s="508"/>
      <c r="K205" s="508"/>
      <c r="L205" s="516"/>
      <c r="N205" s="482"/>
      <c r="O205" s="482"/>
      <c r="P205" s="482"/>
      <c r="Q205" s="482"/>
      <c r="R205" s="482"/>
    </row>
    <row r="206" spans="1:18" x14ac:dyDescent="0.25">
      <c r="A206" s="493">
        <v>8</v>
      </c>
      <c r="B206" s="432" t="s">
        <v>149</v>
      </c>
      <c r="C206" s="550">
        <v>1</v>
      </c>
      <c r="D206" s="508"/>
      <c r="E206" s="508" t="s">
        <v>209</v>
      </c>
      <c r="F206" s="508" t="s">
        <v>104</v>
      </c>
      <c r="G206" s="508"/>
      <c r="H206" s="508"/>
      <c r="I206" s="508" t="s">
        <v>104</v>
      </c>
      <c r="J206" s="508"/>
      <c r="K206" s="508"/>
      <c r="L206" s="516"/>
      <c r="N206" s="482"/>
      <c r="O206" s="482"/>
      <c r="P206" s="482"/>
      <c r="Q206" s="482"/>
      <c r="R206" s="482"/>
    </row>
    <row r="207" spans="1:18" x14ac:dyDescent="0.25">
      <c r="A207" s="493">
        <v>9</v>
      </c>
      <c r="B207" s="66" t="s">
        <v>292</v>
      </c>
      <c r="C207" s="550">
        <v>1</v>
      </c>
      <c r="D207" s="508"/>
      <c r="E207" s="508" t="s">
        <v>209</v>
      </c>
      <c r="F207" s="508"/>
      <c r="G207" s="508"/>
      <c r="H207" s="508"/>
      <c r="I207" s="508"/>
      <c r="J207" s="508"/>
      <c r="K207" s="508"/>
      <c r="L207" s="516"/>
      <c r="N207" s="482"/>
      <c r="O207" s="482"/>
      <c r="P207" s="482"/>
      <c r="Q207" s="482"/>
      <c r="R207" s="482"/>
    </row>
    <row r="208" spans="1:18" x14ac:dyDescent="0.25">
      <c r="A208" s="493">
        <v>10</v>
      </c>
      <c r="B208" s="66" t="s">
        <v>293</v>
      </c>
      <c r="C208" s="550">
        <v>1</v>
      </c>
      <c r="D208" s="508" t="s">
        <v>209</v>
      </c>
      <c r="E208" s="508"/>
      <c r="F208" s="508" t="s">
        <v>104</v>
      </c>
      <c r="G208" s="508"/>
      <c r="H208" s="508"/>
      <c r="I208" s="508" t="s">
        <v>104</v>
      </c>
      <c r="J208" s="508"/>
      <c r="K208" s="508"/>
      <c r="L208" s="516"/>
      <c r="N208" s="482"/>
      <c r="O208" s="482"/>
      <c r="P208" s="482"/>
      <c r="Q208" s="482"/>
      <c r="R208" s="482"/>
    </row>
    <row r="209" spans="1:18" x14ac:dyDescent="0.25">
      <c r="A209" s="493">
        <v>11</v>
      </c>
      <c r="B209" s="66" t="s">
        <v>294</v>
      </c>
      <c r="C209" s="550">
        <v>1</v>
      </c>
      <c r="D209" s="508"/>
      <c r="E209" s="508" t="s">
        <v>209</v>
      </c>
      <c r="F209" s="508"/>
      <c r="G209" s="508"/>
      <c r="H209" s="508"/>
      <c r="I209" s="508"/>
      <c r="J209" s="508"/>
      <c r="K209" s="508"/>
      <c r="L209" s="516"/>
      <c r="N209" s="482"/>
      <c r="O209" s="482"/>
      <c r="P209" s="482"/>
      <c r="Q209" s="482"/>
      <c r="R209" s="482"/>
    </row>
    <row r="210" spans="1:18" x14ac:dyDescent="0.25">
      <c r="A210" s="493">
        <v>12</v>
      </c>
      <c r="B210" s="66" t="s">
        <v>295</v>
      </c>
      <c r="C210" s="550">
        <v>1</v>
      </c>
      <c r="D210" s="508" t="s">
        <v>209</v>
      </c>
      <c r="E210" s="508"/>
      <c r="F210" s="508"/>
      <c r="G210" s="508"/>
      <c r="H210" s="508"/>
      <c r="I210" s="508"/>
      <c r="J210" s="508"/>
      <c r="K210" s="508"/>
      <c r="L210" s="516"/>
      <c r="N210" s="482"/>
      <c r="O210" s="482"/>
      <c r="P210" s="482"/>
      <c r="Q210" s="482"/>
      <c r="R210" s="482"/>
    </row>
    <row r="211" spans="1:18" x14ac:dyDescent="0.25">
      <c r="A211" s="493">
        <v>13</v>
      </c>
      <c r="B211" s="432" t="s">
        <v>150</v>
      </c>
      <c r="C211" s="550">
        <v>1</v>
      </c>
      <c r="D211" s="508"/>
      <c r="E211" s="508" t="s">
        <v>209</v>
      </c>
      <c r="F211" s="508" t="s">
        <v>104</v>
      </c>
      <c r="G211" s="508"/>
      <c r="H211" s="508"/>
      <c r="I211" s="508" t="s">
        <v>104</v>
      </c>
      <c r="J211" s="508" t="s">
        <v>104</v>
      </c>
      <c r="K211" s="508"/>
      <c r="L211" s="513"/>
      <c r="N211" s="482"/>
      <c r="O211" s="482"/>
      <c r="P211" s="482"/>
      <c r="Q211" s="482"/>
      <c r="R211" s="482"/>
    </row>
    <row r="212" spans="1:18" x14ac:dyDescent="0.25">
      <c r="A212" s="493">
        <v>14</v>
      </c>
      <c r="B212" s="198" t="s">
        <v>1203</v>
      </c>
      <c r="C212" s="550">
        <v>1</v>
      </c>
      <c r="D212" s="508" t="s">
        <v>209</v>
      </c>
      <c r="E212" s="508"/>
      <c r="F212" s="508" t="s">
        <v>104</v>
      </c>
      <c r="G212" s="508"/>
      <c r="H212" s="508"/>
      <c r="I212" s="508" t="s">
        <v>104</v>
      </c>
      <c r="J212" s="508" t="s">
        <v>104</v>
      </c>
      <c r="K212" s="508"/>
      <c r="L212" s="516"/>
      <c r="N212" s="482"/>
      <c r="O212" s="482"/>
      <c r="P212" s="482"/>
      <c r="Q212" s="482"/>
      <c r="R212" s="482"/>
    </row>
    <row r="213" spans="1:18" x14ac:dyDescent="0.25">
      <c r="A213" s="493">
        <v>15</v>
      </c>
      <c r="B213" s="66" t="s">
        <v>296</v>
      </c>
      <c r="C213" s="550">
        <v>1</v>
      </c>
      <c r="D213" s="508" t="s">
        <v>209</v>
      </c>
      <c r="E213" s="508"/>
      <c r="F213" s="508"/>
      <c r="G213" s="508"/>
      <c r="H213" s="508"/>
      <c r="I213" s="508"/>
      <c r="J213" s="508"/>
      <c r="K213" s="508"/>
      <c r="L213" s="516"/>
      <c r="N213" s="482"/>
      <c r="O213" s="482"/>
      <c r="P213" s="482"/>
      <c r="Q213" s="482"/>
      <c r="R213" s="482"/>
    </row>
    <row r="214" spans="1:18" x14ac:dyDescent="0.25">
      <c r="A214" s="493">
        <v>16</v>
      </c>
      <c r="B214" s="66" t="s">
        <v>297</v>
      </c>
      <c r="C214" s="550">
        <v>1</v>
      </c>
      <c r="D214" s="508"/>
      <c r="E214" s="508" t="s">
        <v>209</v>
      </c>
      <c r="F214" s="508" t="s">
        <v>104</v>
      </c>
      <c r="G214" s="508"/>
      <c r="H214" s="508"/>
      <c r="I214" s="508" t="s">
        <v>104</v>
      </c>
      <c r="J214" s="508"/>
      <c r="K214" s="508"/>
      <c r="L214" s="512"/>
      <c r="N214" s="482"/>
      <c r="O214" s="482"/>
      <c r="P214" s="482"/>
      <c r="Q214" s="482"/>
      <c r="R214" s="482"/>
    </row>
    <row r="215" spans="1:18" x14ac:dyDescent="0.25">
      <c r="A215" s="493">
        <v>17</v>
      </c>
      <c r="B215" s="66" t="s">
        <v>298</v>
      </c>
      <c r="C215" s="550">
        <v>1</v>
      </c>
      <c r="D215" s="508"/>
      <c r="E215" s="508" t="s">
        <v>209</v>
      </c>
      <c r="F215" s="508"/>
      <c r="G215" s="508"/>
      <c r="H215" s="508"/>
      <c r="I215" s="508"/>
      <c r="J215" s="508"/>
      <c r="K215" s="508"/>
      <c r="L215" s="517"/>
      <c r="N215" s="482"/>
      <c r="O215" s="482"/>
      <c r="P215" s="482"/>
      <c r="Q215" s="482"/>
      <c r="R215" s="482"/>
    </row>
    <row r="216" spans="1:18" x14ac:dyDescent="0.25">
      <c r="A216" s="493">
        <v>18</v>
      </c>
      <c r="B216" s="66" t="s">
        <v>299</v>
      </c>
      <c r="C216" s="550">
        <v>1</v>
      </c>
      <c r="D216" s="508"/>
      <c r="E216" s="508" t="s">
        <v>209</v>
      </c>
      <c r="F216" s="508"/>
      <c r="G216" s="508"/>
      <c r="H216" s="508"/>
      <c r="I216" s="508"/>
      <c r="J216" s="508"/>
      <c r="K216" s="508"/>
      <c r="L216" s="516"/>
      <c r="N216" s="482"/>
      <c r="O216" s="482"/>
      <c r="P216" s="482"/>
      <c r="Q216" s="482"/>
      <c r="R216" s="482"/>
    </row>
    <row r="217" spans="1:18" x14ac:dyDescent="0.25">
      <c r="A217" s="493">
        <v>19</v>
      </c>
      <c r="B217" s="432" t="s">
        <v>2206</v>
      </c>
      <c r="C217" s="550">
        <v>1</v>
      </c>
      <c r="D217" s="508" t="s">
        <v>209</v>
      </c>
      <c r="E217" s="508"/>
      <c r="F217" s="508" t="s">
        <v>104</v>
      </c>
      <c r="G217" s="508"/>
      <c r="H217" s="508"/>
      <c r="I217" s="508" t="s">
        <v>104</v>
      </c>
      <c r="J217" s="508" t="s">
        <v>104</v>
      </c>
      <c r="K217" s="508"/>
      <c r="L217" s="516"/>
      <c r="N217" s="482"/>
      <c r="O217" s="482"/>
      <c r="P217" s="482"/>
      <c r="Q217" s="482"/>
      <c r="R217" s="482"/>
    </row>
    <row r="218" spans="1:18" x14ac:dyDescent="0.25">
      <c r="A218" s="493">
        <v>20</v>
      </c>
      <c r="B218" s="66" t="s">
        <v>300</v>
      </c>
      <c r="C218" s="550">
        <v>1</v>
      </c>
      <c r="D218" s="508" t="s">
        <v>209</v>
      </c>
      <c r="E218" s="508"/>
      <c r="F218" s="508" t="s">
        <v>104</v>
      </c>
      <c r="G218" s="508"/>
      <c r="H218" s="508"/>
      <c r="I218" s="508" t="s">
        <v>104</v>
      </c>
      <c r="J218" s="508"/>
      <c r="K218" s="508"/>
      <c r="L218" s="516"/>
      <c r="N218" s="482"/>
      <c r="O218" s="482"/>
      <c r="P218" s="482"/>
      <c r="Q218" s="482"/>
      <c r="R218" s="482"/>
    </row>
    <row r="219" spans="1:18" x14ac:dyDescent="0.25">
      <c r="A219" s="493">
        <v>21</v>
      </c>
      <c r="B219" s="66" t="s">
        <v>301</v>
      </c>
      <c r="C219" s="550">
        <v>1</v>
      </c>
      <c r="D219" s="508" t="s">
        <v>209</v>
      </c>
      <c r="E219" s="508"/>
      <c r="F219" s="508"/>
      <c r="G219" s="508"/>
      <c r="H219" s="508"/>
      <c r="I219" s="508"/>
      <c r="J219" s="508"/>
      <c r="K219" s="508"/>
      <c r="L219" s="513"/>
      <c r="N219" s="482"/>
      <c r="O219" s="482"/>
      <c r="P219" s="482"/>
      <c r="Q219" s="482"/>
      <c r="R219" s="482"/>
    </row>
    <row r="220" spans="1:18" s="507" customFormat="1" x14ac:dyDescent="0.25">
      <c r="A220" s="493"/>
      <c r="B220" s="511" t="s">
        <v>2252</v>
      </c>
      <c r="C220" s="489">
        <v>8</v>
      </c>
      <c r="D220" s="489">
        <f t="shared" ref="D220:K220" si="12">COUNTA(D224:D228)</f>
        <v>0</v>
      </c>
      <c r="E220" s="489">
        <f t="shared" si="12"/>
        <v>4</v>
      </c>
      <c r="F220" s="489">
        <f t="shared" si="12"/>
        <v>2</v>
      </c>
      <c r="G220" s="489">
        <f t="shared" si="12"/>
        <v>0</v>
      </c>
      <c r="H220" s="489">
        <f t="shared" si="12"/>
        <v>0</v>
      </c>
      <c r="I220" s="489">
        <f t="shared" si="12"/>
        <v>2</v>
      </c>
      <c r="J220" s="489">
        <f t="shared" si="12"/>
        <v>0</v>
      </c>
      <c r="K220" s="489">
        <f t="shared" si="12"/>
        <v>0</v>
      </c>
      <c r="L220" s="512"/>
      <c r="M220" s="506"/>
      <c r="N220" s="506"/>
      <c r="O220" s="506"/>
      <c r="P220" s="506"/>
      <c r="Q220" s="506"/>
      <c r="R220" s="506"/>
    </row>
    <row r="221" spans="1:18" s="507" customFormat="1" x14ac:dyDescent="0.25">
      <c r="A221" s="493">
        <v>1</v>
      </c>
      <c r="B221" s="66" t="s">
        <v>302</v>
      </c>
      <c r="C221" s="489">
        <v>1</v>
      </c>
      <c r="D221" s="489"/>
      <c r="E221" s="489"/>
      <c r="F221" s="489"/>
      <c r="G221" s="489"/>
      <c r="H221" s="489"/>
      <c r="I221" s="489"/>
      <c r="J221" s="489"/>
      <c r="K221" s="489"/>
      <c r="L221" s="512"/>
      <c r="M221" s="506"/>
      <c r="N221" s="506"/>
      <c r="O221" s="506"/>
      <c r="P221" s="506"/>
      <c r="Q221" s="506"/>
      <c r="R221" s="506"/>
    </row>
    <row r="222" spans="1:18" s="507" customFormat="1" x14ac:dyDescent="0.25">
      <c r="A222" s="493">
        <v>2</v>
      </c>
      <c r="B222" s="66" t="s">
        <v>303</v>
      </c>
      <c r="C222" s="489">
        <v>1</v>
      </c>
      <c r="D222" s="489"/>
      <c r="E222" s="489"/>
      <c r="F222" s="489" t="s">
        <v>104</v>
      </c>
      <c r="G222" s="489"/>
      <c r="H222" s="489"/>
      <c r="I222" s="489" t="s">
        <v>104</v>
      </c>
      <c r="J222" s="489"/>
      <c r="K222" s="489"/>
      <c r="L222" s="512"/>
      <c r="M222" s="506"/>
      <c r="N222" s="506"/>
      <c r="O222" s="506"/>
      <c r="P222" s="506"/>
      <c r="Q222" s="506"/>
      <c r="R222" s="506"/>
    </row>
    <row r="223" spans="1:18" s="507" customFormat="1" x14ac:dyDescent="0.25">
      <c r="A223" s="493">
        <v>3</v>
      </c>
      <c r="B223" s="432" t="s">
        <v>159</v>
      </c>
      <c r="C223" s="489">
        <v>1</v>
      </c>
      <c r="D223" s="489"/>
      <c r="E223" s="489"/>
      <c r="F223" s="489" t="s">
        <v>104</v>
      </c>
      <c r="G223" s="489"/>
      <c r="H223" s="489"/>
      <c r="I223" s="489" t="s">
        <v>104</v>
      </c>
      <c r="J223" s="489"/>
      <c r="K223" s="489"/>
      <c r="L223" s="512"/>
      <c r="M223" s="506"/>
      <c r="N223" s="506"/>
      <c r="O223" s="506"/>
      <c r="P223" s="506"/>
      <c r="Q223" s="506"/>
      <c r="R223" s="506"/>
    </row>
    <row r="224" spans="1:18" x14ac:dyDescent="0.25">
      <c r="A224" s="493">
        <v>4</v>
      </c>
      <c r="B224" s="432" t="s">
        <v>2207</v>
      </c>
      <c r="C224" s="550">
        <v>1</v>
      </c>
      <c r="D224" s="508"/>
      <c r="E224" s="508" t="s">
        <v>209</v>
      </c>
      <c r="F224" s="508"/>
      <c r="G224" s="508"/>
      <c r="H224" s="508"/>
      <c r="I224" s="508"/>
      <c r="J224" s="508"/>
      <c r="K224" s="508"/>
      <c r="L224" s="512"/>
      <c r="N224" s="482"/>
      <c r="O224" s="482"/>
      <c r="P224" s="482"/>
      <c r="Q224" s="482"/>
      <c r="R224" s="482"/>
    </row>
    <row r="225" spans="1:18" x14ac:dyDescent="0.25">
      <c r="A225" s="493">
        <v>5</v>
      </c>
      <c r="B225" s="66" t="s">
        <v>304</v>
      </c>
      <c r="C225" s="550">
        <v>1</v>
      </c>
      <c r="D225" s="508"/>
      <c r="E225" s="508" t="s">
        <v>209</v>
      </c>
      <c r="F225" s="508" t="s">
        <v>104</v>
      </c>
      <c r="G225" s="508"/>
      <c r="H225" s="508"/>
      <c r="I225" s="508" t="s">
        <v>104</v>
      </c>
      <c r="J225" s="508"/>
      <c r="K225" s="508"/>
      <c r="L225" s="512"/>
      <c r="N225" s="482"/>
      <c r="O225" s="482"/>
      <c r="P225" s="482"/>
      <c r="Q225" s="482"/>
      <c r="R225" s="482"/>
    </row>
    <row r="226" spans="1:18" x14ac:dyDescent="0.25">
      <c r="A226" s="493">
        <v>6</v>
      </c>
      <c r="B226" s="66" t="s">
        <v>305</v>
      </c>
      <c r="C226" s="550">
        <v>1</v>
      </c>
      <c r="D226" s="508"/>
      <c r="E226" s="508" t="s">
        <v>209</v>
      </c>
      <c r="F226" s="508"/>
      <c r="G226" s="508"/>
      <c r="H226" s="508"/>
      <c r="I226" s="508"/>
      <c r="J226" s="508"/>
      <c r="K226" s="508"/>
      <c r="L226" s="512"/>
      <c r="N226" s="482"/>
      <c r="O226" s="482"/>
      <c r="P226" s="482"/>
      <c r="Q226" s="482"/>
      <c r="R226" s="482"/>
    </row>
    <row r="227" spans="1:18" x14ac:dyDescent="0.25">
      <c r="A227" s="493">
        <v>7</v>
      </c>
      <c r="B227" s="66" t="s">
        <v>306</v>
      </c>
      <c r="C227" s="550">
        <v>1</v>
      </c>
      <c r="D227" s="508"/>
      <c r="E227" s="508" t="s">
        <v>209</v>
      </c>
      <c r="F227" s="508"/>
      <c r="G227" s="508"/>
      <c r="H227" s="508"/>
      <c r="I227" s="508"/>
      <c r="J227" s="508"/>
      <c r="K227" s="508"/>
      <c r="L227" s="513"/>
      <c r="N227" s="482"/>
      <c r="O227" s="482"/>
      <c r="P227" s="482"/>
      <c r="Q227" s="482"/>
      <c r="R227" s="482"/>
    </row>
    <row r="228" spans="1:18" x14ac:dyDescent="0.25">
      <c r="A228" s="493">
        <v>8</v>
      </c>
      <c r="B228" s="66" t="s">
        <v>307</v>
      </c>
      <c r="C228" s="550">
        <v>1</v>
      </c>
      <c r="D228" s="508"/>
      <c r="E228" s="508"/>
      <c r="F228" s="508" t="s">
        <v>104</v>
      </c>
      <c r="G228" s="508"/>
      <c r="H228" s="508"/>
      <c r="I228" s="508" t="s">
        <v>104</v>
      </c>
      <c r="J228" s="508"/>
      <c r="K228" s="508"/>
      <c r="L228" s="513"/>
      <c r="N228" s="482"/>
      <c r="O228" s="482"/>
      <c r="P228" s="482"/>
      <c r="Q228" s="482"/>
      <c r="R228" s="482"/>
    </row>
    <row r="229" spans="1:18" s="507" customFormat="1" x14ac:dyDescent="0.25">
      <c r="A229" s="493"/>
      <c r="B229" s="490" t="s">
        <v>2248</v>
      </c>
      <c r="C229" s="489">
        <f>SUM(D229:K229)</f>
        <v>16</v>
      </c>
      <c r="D229" s="489">
        <f t="shared" ref="D229:K229" si="13">COUNTA(D230:D243)</f>
        <v>10</v>
      </c>
      <c r="E229" s="489">
        <f t="shared" si="13"/>
        <v>1</v>
      </c>
      <c r="F229" s="489">
        <f t="shared" si="13"/>
        <v>2</v>
      </c>
      <c r="G229" s="489">
        <f t="shared" si="13"/>
        <v>0</v>
      </c>
      <c r="H229" s="489">
        <f t="shared" si="13"/>
        <v>0</v>
      </c>
      <c r="I229" s="489">
        <f t="shared" si="13"/>
        <v>2</v>
      </c>
      <c r="J229" s="489">
        <f t="shared" si="13"/>
        <v>1</v>
      </c>
      <c r="K229" s="489">
        <f t="shared" si="13"/>
        <v>0</v>
      </c>
      <c r="L229" s="518"/>
      <c r="M229" s="506"/>
      <c r="N229" s="506"/>
      <c r="O229" s="506"/>
      <c r="P229" s="506"/>
      <c r="Q229" s="506"/>
      <c r="R229" s="506"/>
    </row>
    <row r="230" spans="1:18" x14ac:dyDescent="0.25">
      <c r="A230" s="508">
        <v>1</v>
      </c>
      <c r="B230" s="66" t="s">
        <v>308</v>
      </c>
      <c r="C230" s="550">
        <v>1</v>
      </c>
      <c r="D230" s="508" t="s">
        <v>209</v>
      </c>
      <c r="E230" s="508"/>
      <c r="F230" s="508"/>
      <c r="G230" s="508"/>
      <c r="H230" s="508"/>
      <c r="I230" s="508"/>
      <c r="J230" s="508"/>
      <c r="K230" s="508"/>
      <c r="L230" s="513"/>
      <c r="N230" s="482"/>
      <c r="O230" s="482"/>
      <c r="P230" s="482"/>
      <c r="Q230" s="482"/>
      <c r="R230" s="482"/>
    </row>
    <row r="231" spans="1:18" x14ac:dyDescent="0.25">
      <c r="A231" s="508">
        <v>2</v>
      </c>
      <c r="B231" s="66" t="s">
        <v>309</v>
      </c>
      <c r="C231" s="550">
        <v>1</v>
      </c>
      <c r="D231" s="508" t="s">
        <v>209</v>
      </c>
      <c r="E231" s="508"/>
      <c r="F231" s="508"/>
      <c r="G231" s="508"/>
      <c r="H231" s="508"/>
      <c r="I231" s="508"/>
      <c r="J231" s="508"/>
      <c r="K231" s="508"/>
      <c r="L231" s="513"/>
      <c r="N231" s="482"/>
      <c r="O231" s="482"/>
      <c r="P231" s="482"/>
      <c r="Q231" s="482"/>
      <c r="R231" s="482"/>
    </row>
    <row r="232" spans="1:18" x14ac:dyDescent="0.25">
      <c r="A232" s="508">
        <v>3</v>
      </c>
      <c r="B232" s="58" t="s">
        <v>310</v>
      </c>
      <c r="C232" s="550">
        <v>1</v>
      </c>
      <c r="D232" s="508" t="s">
        <v>209</v>
      </c>
      <c r="E232" s="508"/>
      <c r="F232" s="508"/>
      <c r="G232" s="508"/>
      <c r="H232" s="508"/>
      <c r="I232" s="508"/>
      <c r="J232" s="508"/>
      <c r="K232" s="508"/>
      <c r="L232" s="513"/>
      <c r="N232" s="482"/>
      <c r="O232" s="482"/>
      <c r="P232" s="482"/>
      <c r="Q232" s="482"/>
      <c r="R232" s="482"/>
    </row>
    <row r="233" spans="1:18" x14ac:dyDescent="0.25">
      <c r="A233" s="508">
        <v>4</v>
      </c>
      <c r="B233" s="58" t="s">
        <v>311</v>
      </c>
      <c r="C233" s="550">
        <v>1</v>
      </c>
      <c r="D233" s="550" t="s">
        <v>209</v>
      </c>
      <c r="E233" s="550"/>
      <c r="F233" s="550" t="s">
        <v>104</v>
      </c>
      <c r="G233" s="550"/>
      <c r="H233" s="550"/>
      <c r="I233" s="550" t="s">
        <v>104</v>
      </c>
      <c r="J233" s="550"/>
      <c r="K233" s="508"/>
      <c r="L233" s="513"/>
      <c r="N233" s="482"/>
      <c r="O233" s="482"/>
      <c r="P233" s="482"/>
      <c r="Q233" s="482"/>
      <c r="R233" s="482"/>
    </row>
    <row r="234" spans="1:18" x14ac:dyDescent="0.25">
      <c r="A234" s="508">
        <v>5</v>
      </c>
      <c r="B234" s="58" t="s">
        <v>312</v>
      </c>
      <c r="C234" s="550">
        <v>1</v>
      </c>
      <c r="D234" s="508" t="s">
        <v>209</v>
      </c>
      <c r="E234" s="508"/>
      <c r="F234" s="508"/>
      <c r="G234" s="508"/>
      <c r="H234" s="508"/>
      <c r="I234" s="508"/>
      <c r="J234" s="508"/>
      <c r="K234" s="508"/>
      <c r="L234" s="513"/>
      <c r="N234" s="482"/>
      <c r="O234" s="482"/>
      <c r="P234" s="482"/>
      <c r="Q234" s="482"/>
      <c r="R234" s="482"/>
    </row>
    <row r="235" spans="1:18" x14ac:dyDescent="0.25">
      <c r="A235" s="508">
        <v>6</v>
      </c>
      <c r="B235" s="58" t="s">
        <v>313</v>
      </c>
      <c r="C235" s="550">
        <v>1</v>
      </c>
      <c r="D235" s="508"/>
      <c r="E235" s="508"/>
      <c r="F235" s="508"/>
      <c r="G235" s="508"/>
      <c r="H235" s="508"/>
      <c r="I235" s="508"/>
      <c r="J235" s="508"/>
      <c r="K235" s="508"/>
      <c r="L235" s="513"/>
      <c r="N235" s="482"/>
      <c r="O235" s="482"/>
      <c r="P235" s="482"/>
      <c r="Q235" s="482"/>
      <c r="R235" s="482"/>
    </row>
    <row r="236" spans="1:18" x14ac:dyDescent="0.25">
      <c r="A236" s="508">
        <v>7</v>
      </c>
      <c r="B236" s="58" t="s">
        <v>314</v>
      </c>
      <c r="C236" s="550">
        <v>1</v>
      </c>
      <c r="D236" s="508" t="s">
        <v>209</v>
      </c>
      <c r="E236" s="508"/>
      <c r="F236" s="508"/>
      <c r="G236" s="508"/>
      <c r="H236" s="508"/>
      <c r="I236" s="508"/>
      <c r="J236" s="508"/>
      <c r="K236" s="508"/>
      <c r="L236" s="513"/>
      <c r="N236" s="482"/>
      <c r="O236" s="482"/>
      <c r="P236" s="482"/>
      <c r="Q236" s="482"/>
      <c r="R236" s="482"/>
    </row>
    <row r="237" spans="1:18" x14ac:dyDescent="0.25">
      <c r="A237" s="508">
        <v>8</v>
      </c>
      <c r="B237" s="58" t="s">
        <v>711</v>
      </c>
      <c r="C237" s="550">
        <v>1</v>
      </c>
      <c r="D237" s="508"/>
      <c r="E237" s="508"/>
      <c r="F237" s="508"/>
      <c r="G237" s="508"/>
      <c r="H237" s="508"/>
      <c r="I237" s="508"/>
      <c r="J237" s="508"/>
      <c r="K237" s="508"/>
      <c r="L237" s="513"/>
      <c r="N237" s="482"/>
      <c r="O237" s="482"/>
      <c r="P237" s="482"/>
      <c r="Q237" s="482"/>
      <c r="R237" s="482"/>
    </row>
    <row r="238" spans="1:18" x14ac:dyDescent="0.25">
      <c r="A238" s="508">
        <v>9</v>
      </c>
      <c r="B238" s="58" t="s">
        <v>315</v>
      </c>
      <c r="C238" s="550">
        <v>1</v>
      </c>
      <c r="D238" s="508" t="s">
        <v>209</v>
      </c>
      <c r="E238" s="508"/>
      <c r="F238" s="508"/>
      <c r="G238" s="508"/>
      <c r="H238" s="508"/>
      <c r="I238" s="508"/>
      <c r="J238" s="508"/>
      <c r="K238" s="508"/>
      <c r="L238" s="513"/>
      <c r="N238" s="482"/>
      <c r="O238" s="482"/>
      <c r="P238" s="482"/>
      <c r="Q238" s="482"/>
      <c r="R238" s="482"/>
    </row>
    <row r="239" spans="1:18" x14ac:dyDescent="0.25">
      <c r="A239" s="508">
        <v>10</v>
      </c>
      <c r="B239" s="58" t="s">
        <v>316</v>
      </c>
      <c r="C239" s="550">
        <v>1</v>
      </c>
      <c r="D239" s="508" t="s">
        <v>209</v>
      </c>
      <c r="E239" s="508"/>
      <c r="F239" s="508" t="s">
        <v>104</v>
      </c>
      <c r="G239" s="508"/>
      <c r="H239" s="508"/>
      <c r="I239" s="508" t="s">
        <v>104</v>
      </c>
      <c r="J239" s="508" t="s">
        <v>104</v>
      </c>
      <c r="K239" s="508"/>
      <c r="L239" s="513"/>
      <c r="N239" s="482"/>
      <c r="O239" s="482"/>
      <c r="P239" s="482"/>
      <c r="Q239" s="482"/>
      <c r="R239" s="482"/>
    </row>
    <row r="240" spans="1:18" x14ac:dyDescent="0.25">
      <c r="A240" s="508">
        <v>11</v>
      </c>
      <c r="B240" s="58" t="s">
        <v>317</v>
      </c>
      <c r="C240" s="550">
        <v>1</v>
      </c>
      <c r="D240" s="508" t="s">
        <v>209</v>
      </c>
      <c r="E240" s="508"/>
      <c r="F240" s="508"/>
      <c r="G240" s="508"/>
      <c r="H240" s="508"/>
      <c r="I240" s="508"/>
      <c r="J240" s="508"/>
      <c r="K240" s="508"/>
      <c r="L240" s="513"/>
      <c r="N240" s="482"/>
      <c r="O240" s="482"/>
      <c r="P240" s="482"/>
      <c r="Q240" s="482"/>
      <c r="R240" s="482"/>
    </row>
    <row r="241" spans="1:18" x14ac:dyDescent="0.25">
      <c r="A241" s="508">
        <v>12</v>
      </c>
      <c r="B241" s="58" t="s">
        <v>318</v>
      </c>
      <c r="C241" s="550">
        <v>1</v>
      </c>
      <c r="D241" s="508"/>
      <c r="E241" s="508"/>
      <c r="F241" s="508"/>
      <c r="G241" s="508"/>
      <c r="H241" s="508"/>
      <c r="I241" s="508"/>
      <c r="J241" s="508"/>
      <c r="K241" s="508"/>
      <c r="L241" s="513"/>
      <c r="N241" s="482"/>
      <c r="O241" s="482"/>
      <c r="P241" s="482"/>
      <c r="Q241" s="482"/>
      <c r="R241" s="482"/>
    </row>
    <row r="242" spans="1:18" x14ac:dyDescent="0.25">
      <c r="A242" s="508">
        <v>13</v>
      </c>
      <c r="B242" s="58" t="s">
        <v>319</v>
      </c>
      <c r="C242" s="550">
        <v>1</v>
      </c>
      <c r="D242" s="508" t="s">
        <v>209</v>
      </c>
      <c r="E242" s="508"/>
      <c r="F242" s="508"/>
      <c r="G242" s="508"/>
      <c r="H242" s="508"/>
      <c r="I242" s="508"/>
      <c r="J242" s="508"/>
      <c r="K242" s="508"/>
      <c r="L242" s="513"/>
      <c r="N242" s="482"/>
      <c r="O242" s="482"/>
      <c r="P242" s="482"/>
      <c r="Q242" s="482"/>
      <c r="R242" s="482"/>
    </row>
    <row r="243" spans="1:18" x14ac:dyDescent="0.25">
      <c r="A243" s="508">
        <v>14</v>
      </c>
      <c r="B243" s="58" t="s">
        <v>320</v>
      </c>
      <c r="C243" s="550">
        <v>1</v>
      </c>
      <c r="D243" s="508"/>
      <c r="E243" s="508" t="s">
        <v>209</v>
      </c>
      <c r="F243" s="508"/>
      <c r="G243" s="508"/>
      <c r="H243" s="508"/>
      <c r="I243" s="508"/>
      <c r="J243" s="508"/>
      <c r="K243" s="508"/>
      <c r="L243" s="513"/>
      <c r="N243" s="482"/>
      <c r="O243" s="482"/>
      <c r="P243" s="482"/>
      <c r="Q243" s="482"/>
      <c r="R243" s="482"/>
    </row>
    <row r="244" spans="1:18" s="507" customFormat="1" x14ac:dyDescent="0.25">
      <c r="A244" s="493"/>
      <c r="B244" s="511" t="s">
        <v>2240</v>
      </c>
      <c r="C244" s="489">
        <f>SUM(D244:K244)</f>
        <v>21</v>
      </c>
      <c r="D244" s="489">
        <f t="shared" ref="D244:K244" si="14">COUNTA(D245:D259)</f>
        <v>8</v>
      </c>
      <c r="E244" s="489">
        <f t="shared" si="14"/>
        <v>7</v>
      </c>
      <c r="F244" s="489">
        <f t="shared" si="14"/>
        <v>3</v>
      </c>
      <c r="G244" s="489">
        <f t="shared" si="14"/>
        <v>0</v>
      </c>
      <c r="H244" s="489">
        <f t="shared" si="14"/>
        <v>0</v>
      </c>
      <c r="I244" s="489">
        <f t="shared" si="14"/>
        <v>3</v>
      </c>
      <c r="J244" s="489">
        <f t="shared" si="14"/>
        <v>0</v>
      </c>
      <c r="K244" s="489">
        <f t="shared" si="14"/>
        <v>0</v>
      </c>
      <c r="L244" s="512"/>
      <c r="M244" s="506"/>
      <c r="N244" s="506"/>
      <c r="O244" s="506"/>
      <c r="P244" s="506"/>
      <c r="Q244" s="506"/>
      <c r="R244" s="506"/>
    </row>
    <row r="245" spans="1:18" x14ac:dyDescent="0.25">
      <c r="A245" s="508">
        <v>1</v>
      </c>
      <c r="B245" s="58" t="s">
        <v>321</v>
      </c>
      <c r="C245" s="550">
        <v>1</v>
      </c>
      <c r="D245" s="508" t="s">
        <v>209</v>
      </c>
      <c r="E245" s="508"/>
      <c r="F245" s="508"/>
      <c r="G245" s="508"/>
      <c r="H245" s="508"/>
      <c r="I245" s="508"/>
      <c r="J245" s="508"/>
      <c r="K245" s="508"/>
      <c r="L245" s="516"/>
      <c r="N245" s="482"/>
      <c r="O245" s="482"/>
      <c r="P245" s="482"/>
      <c r="Q245" s="482"/>
      <c r="R245" s="482"/>
    </row>
    <row r="246" spans="1:18" x14ac:dyDescent="0.25">
      <c r="A246" s="508">
        <v>2</v>
      </c>
      <c r="B246" s="58" t="s">
        <v>322</v>
      </c>
      <c r="C246" s="550">
        <v>1</v>
      </c>
      <c r="D246" s="508"/>
      <c r="E246" s="508" t="s">
        <v>209</v>
      </c>
      <c r="F246" s="508"/>
      <c r="G246" s="508"/>
      <c r="H246" s="508"/>
      <c r="I246" s="508"/>
      <c r="J246" s="508"/>
      <c r="K246" s="508"/>
      <c r="L246" s="516"/>
      <c r="N246" s="482"/>
      <c r="O246" s="482"/>
      <c r="P246" s="482"/>
      <c r="Q246" s="482"/>
      <c r="R246" s="482"/>
    </row>
    <row r="247" spans="1:18" x14ac:dyDescent="0.25">
      <c r="A247" s="508">
        <v>3</v>
      </c>
      <c r="B247" s="58" t="s">
        <v>323</v>
      </c>
      <c r="C247" s="550">
        <v>1</v>
      </c>
      <c r="D247" s="508" t="s">
        <v>209</v>
      </c>
      <c r="E247" s="508"/>
      <c r="F247" s="508"/>
      <c r="G247" s="508"/>
      <c r="H247" s="508"/>
      <c r="I247" s="508"/>
      <c r="J247" s="508"/>
      <c r="K247" s="508"/>
      <c r="L247" s="28"/>
      <c r="N247" s="482"/>
      <c r="O247" s="482"/>
      <c r="P247" s="482"/>
      <c r="Q247" s="482"/>
      <c r="R247" s="482"/>
    </row>
    <row r="248" spans="1:18" x14ac:dyDescent="0.25">
      <c r="A248" s="508">
        <v>4</v>
      </c>
      <c r="B248" s="58" t="s">
        <v>147</v>
      </c>
      <c r="C248" s="550">
        <v>1</v>
      </c>
      <c r="D248" s="508"/>
      <c r="E248" s="508" t="s">
        <v>209</v>
      </c>
      <c r="F248" s="508"/>
      <c r="G248" s="508"/>
      <c r="H248" s="508"/>
      <c r="I248" s="508"/>
      <c r="J248" s="508"/>
      <c r="K248" s="508"/>
      <c r="L248" s="512"/>
      <c r="N248" s="482"/>
      <c r="O248" s="482"/>
      <c r="P248" s="482"/>
      <c r="Q248" s="482"/>
      <c r="R248" s="482"/>
    </row>
    <row r="249" spans="1:18" x14ac:dyDescent="0.25">
      <c r="A249" s="508">
        <v>5</v>
      </c>
      <c r="B249" s="58" t="s">
        <v>324</v>
      </c>
      <c r="C249" s="550">
        <v>1</v>
      </c>
      <c r="D249" s="508" t="s">
        <v>209</v>
      </c>
      <c r="E249" s="508"/>
      <c r="F249" s="508" t="s">
        <v>104</v>
      </c>
      <c r="G249" s="508"/>
      <c r="H249" s="508"/>
      <c r="I249" s="508" t="s">
        <v>104</v>
      </c>
      <c r="J249" s="508"/>
      <c r="K249" s="508"/>
      <c r="L249" s="512"/>
      <c r="N249" s="482"/>
      <c r="O249" s="482"/>
      <c r="P249" s="482"/>
      <c r="Q249" s="482"/>
      <c r="R249" s="482"/>
    </row>
    <row r="250" spans="1:18" x14ac:dyDescent="0.25">
      <c r="A250" s="508">
        <v>6</v>
      </c>
      <c r="B250" s="58" t="s">
        <v>325</v>
      </c>
      <c r="C250" s="550">
        <v>1</v>
      </c>
      <c r="D250" s="508" t="s">
        <v>209</v>
      </c>
      <c r="E250" s="508"/>
      <c r="F250" s="508"/>
      <c r="G250" s="508"/>
      <c r="H250" s="508"/>
      <c r="I250" s="508"/>
      <c r="J250" s="508"/>
      <c r="K250" s="508"/>
      <c r="L250" s="512"/>
      <c r="N250" s="482"/>
      <c r="O250" s="482"/>
      <c r="P250" s="482"/>
      <c r="Q250" s="482"/>
      <c r="R250" s="482"/>
    </row>
    <row r="251" spans="1:18" x14ac:dyDescent="0.25">
      <c r="A251" s="508">
        <v>7</v>
      </c>
      <c r="B251" s="58" t="s">
        <v>326</v>
      </c>
      <c r="C251" s="550">
        <v>1</v>
      </c>
      <c r="D251" s="508" t="s">
        <v>209</v>
      </c>
      <c r="E251" s="508"/>
      <c r="F251" s="508"/>
      <c r="G251" s="508"/>
      <c r="H251" s="508"/>
      <c r="I251" s="508"/>
      <c r="J251" s="508"/>
      <c r="K251" s="508"/>
      <c r="L251" s="512"/>
      <c r="N251" s="482"/>
      <c r="O251" s="482"/>
      <c r="P251" s="482"/>
      <c r="Q251" s="482"/>
      <c r="R251" s="482"/>
    </row>
    <row r="252" spans="1:18" x14ac:dyDescent="0.25">
      <c r="A252" s="508">
        <v>8</v>
      </c>
      <c r="B252" s="58" t="s">
        <v>327</v>
      </c>
      <c r="C252" s="550">
        <v>1</v>
      </c>
      <c r="D252" s="508"/>
      <c r="E252" s="508" t="s">
        <v>209</v>
      </c>
      <c r="F252" s="508"/>
      <c r="G252" s="508"/>
      <c r="H252" s="508"/>
      <c r="I252" s="508"/>
      <c r="J252" s="508"/>
      <c r="K252" s="508"/>
      <c r="L252" s="512"/>
      <c r="N252" s="482"/>
      <c r="O252" s="482"/>
      <c r="P252" s="482"/>
      <c r="Q252" s="482"/>
      <c r="R252" s="482"/>
    </row>
    <row r="253" spans="1:18" x14ac:dyDescent="0.25">
      <c r="A253" s="508">
        <v>9</v>
      </c>
      <c r="B253" s="58" t="s">
        <v>328</v>
      </c>
      <c r="C253" s="550">
        <v>1</v>
      </c>
      <c r="D253" s="508" t="s">
        <v>209</v>
      </c>
      <c r="E253" s="508"/>
      <c r="F253" s="508" t="s">
        <v>104</v>
      </c>
      <c r="G253" s="508"/>
      <c r="H253" s="508"/>
      <c r="I253" s="508" t="s">
        <v>104</v>
      </c>
      <c r="J253" s="508"/>
      <c r="K253" s="508"/>
      <c r="L253" s="512"/>
      <c r="N253" s="482"/>
      <c r="O253" s="482"/>
      <c r="P253" s="482"/>
      <c r="Q253" s="482"/>
      <c r="R253" s="482"/>
    </row>
    <row r="254" spans="1:18" x14ac:dyDescent="0.25">
      <c r="A254" s="508">
        <v>10</v>
      </c>
      <c r="B254" s="58" t="s">
        <v>329</v>
      </c>
      <c r="C254" s="550">
        <v>1</v>
      </c>
      <c r="D254" s="508"/>
      <c r="E254" s="508" t="s">
        <v>209</v>
      </c>
      <c r="F254" s="508"/>
      <c r="G254" s="508"/>
      <c r="H254" s="508"/>
      <c r="I254" s="508"/>
      <c r="J254" s="508"/>
      <c r="K254" s="508"/>
      <c r="L254" s="512"/>
      <c r="N254" s="482"/>
      <c r="O254" s="482"/>
      <c r="P254" s="482"/>
      <c r="Q254" s="482"/>
      <c r="R254" s="482"/>
    </row>
    <row r="255" spans="1:18" x14ac:dyDescent="0.25">
      <c r="A255" s="508">
        <v>11</v>
      </c>
      <c r="B255" s="58" t="s">
        <v>330</v>
      </c>
      <c r="C255" s="550">
        <v>1</v>
      </c>
      <c r="D255" s="508" t="s">
        <v>209</v>
      </c>
      <c r="E255" s="508"/>
      <c r="F255" s="508"/>
      <c r="G255" s="508"/>
      <c r="H255" s="508"/>
      <c r="I255" s="508"/>
      <c r="J255" s="508"/>
      <c r="K255" s="508"/>
      <c r="L255" s="512"/>
      <c r="N255" s="482"/>
      <c r="O255" s="482"/>
      <c r="P255" s="482"/>
      <c r="Q255" s="482"/>
      <c r="R255" s="482"/>
    </row>
    <row r="256" spans="1:18" x14ac:dyDescent="0.25">
      <c r="A256" s="508">
        <v>12</v>
      </c>
      <c r="B256" s="58" t="s">
        <v>331</v>
      </c>
      <c r="C256" s="550">
        <v>1</v>
      </c>
      <c r="D256" s="508"/>
      <c r="E256" s="508" t="s">
        <v>209</v>
      </c>
      <c r="F256" s="508"/>
      <c r="G256" s="508"/>
      <c r="H256" s="508"/>
      <c r="I256" s="508"/>
      <c r="J256" s="508"/>
      <c r="K256" s="508"/>
      <c r="L256" s="512"/>
      <c r="N256" s="482"/>
      <c r="O256" s="482"/>
      <c r="P256" s="482"/>
      <c r="Q256" s="482"/>
      <c r="R256" s="482"/>
    </row>
    <row r="257" spans="1:18" x14ac:dyDescent="0.25">
      <c r="A257" s="508">
        <v>13</v>
      </c>
      <c r="B257" s="58" t="s">
        <v>324</v>
      </c>
      <c r="C257" s="550">
        <v>1</v>
      </c>
      <c r="D257" s="508" t="s">
        <v>209</v>
      </c>
      <c r="E257" s="508"/>
      <c r="F257" s="508"/>
      <c r="G257" s="508"/>
      <c r="H257" s="508"/>
      <c r="I257" s="508"/>
      <c r="J257" s="508"/>
      <c r="K257" s="508"/>
      <c r="L257" s="512"/>
      <c r="N257" s="482"/>
      <c r="O257" s="482"/>
      <c r="P257" s="482"/>
      <c r="Q257" s="482"/>
      <c r="R257" s="482"/>
    </row>
    <row r="258" spans="1:18" x14ac:dyDescent="0.25">
      <c r="A258" s="508">
        <v>14</v>
      </c>
      <c r="B258" s="369" t="s">
        <v>1907</v>
      </c>
      <c r="C258" s="550">
        <v>1</v>
      </c>
      <c r="D258" s="508"/>
      <c r="E258" s="508" t="s">
        <v>209</v>
      </c>
      <c r="F258" s="508" t="s">
        <v>104</v>
      </c>
      <c r="G258" s="508"/>
      <c r="H258" s="508"/>
      <c r="I258" s="508" t="s">
        <v>104</v>
      </c>
      <c r="J258" s="508"/>
      <c r="K258" s="508"/>
      <c r="L258" s="512"/>
      <c r="N258" s="482"/>
      <c r="O258" s="482"/>
      <c r="P258" s="482"/>
      <c r="Q258" s="482"/>
      <c r="R258" s="482"/>
    </row>
    <row r="259" spans="1:18" x14ac:dyDescent="0.25">
      <c r="A259" s="508">
        <v>15</v>
      </c>
      <c r="B259" s="58" t="s">
        <v>332</v>
      </c>
      <c r="C259" s="550">
        <v>1</v>
      </c>
      <c r="D259" s="508"/>
      <c r="E259" s="508" t="s">
        <v>209</v>
      </c>
      <c r="F259" s="508"/>
      <c r="G259" s="508"/>
      <c r="H259" s="508"/>
      <c r="I259" s="508"/>
      <c r="J259" s="508"/>
      <c r="K259" s="508"/>
      <c r="L259" s="512"/>
      <c r="N259" s="482"/>
      <c r="O259" s="482"/>
      <c r="P259" s="482"/>
      <c r="Q259" s="482"/>
      <c r="R259" s="482"/>
    </row>
    <row r="260" spans="1:18" s="507" customFormat="1" x14ac:dyDescent="0.25">
      <c r="A260" s="493"/>
      <c r="B260" s="520" t="s">
        <v>2235</v>
      </c>
      <c r="C260" s="489">
        <f>SUM(D260:K260)</f>
        <v>35</v>
      </c>
      <c r="D260" s="489">
        <f t="shared" ref="D260:K260" si="15">COUNTA(D261:D276)</f>
        <v>8</v>
      </c>
      <c r="E260" s="489">
        <f t="shared" si="15"/>
        <v>8</v>
      </c>
      <c r="F260" s="489">
        <f t="shared" si="15"/>
        <v>9</v>
      </c>
      <c r="G260" s="489">
        <f t="shared" si="15"/>
        <v>0</v>
      </c>
      <c r="H260" s="489">
        <f t="shared" si="15"/>
        <v>0</v>
      </c>
      <c r="I260" s="489">
        <f t="shared" si="15"/>
        <v>9</v>
      </c>
      <c r="J260" s="489">
        <f t="shared" si="15"/>
        <v>1</v>
      </c>
      <c r="K260" s="489">
        <f t="shared" si="15"/>
        <v>0</v>
      </c>
      <c r="L260" s="521"/>
      <c r="M260" s="506"/>
      <c r="N260" s="506"/>
      <c r="O260" s="506"/>
      <c r="P260" s="506"/>
      <c r="Q260" s="506"/>
      <c r="R260" s="506"/>
    </row>
    <row r="261" spans="1:18" x14ac:dyDescent="0.25">
      <c r="A261" s="508">
        <v>1</v>
      </c>
      <c r="B261" s="66" t="s">
        <v>2209</v>
      </c>
      <c r="C261" s="508">
        <v>1</v>
      </c>
      <c r="D261" s="519" t="s">
        <v>209</v>
      </c>
      <c r="E261" s="522"/>
      <c r="F261" s="522" t="s">
        <v>104</v>
      </c>
      <c r="G261" s="522"/>
      <c r="H261" s="522"/>
      <c r="I261" s="522" t="s">
        <v>104</v>
      </c>
      <c r="J261" s="522"/>
      <c r="K261" s="508"/>
      <c r="L261" s="523"/>
      <c r="N261" s="482"/>
      <c r="O261" s="482"/>
      <c r="P261" s="482"/>
      <c r="Q261" s="482"/>
      <c r="R261" s="482"/>
    </row>
    <row r="262" spans="1:18" x14ac:dyDescent="0.25">
      <c r="A262" s="508">
        <v>2</v>
      </c>
      <c r="B262" s="66" t="s">
        <v>333</v>
      </c>
      <c r="C262" s="508">
        <v>1</v>
      </c>
      <c r="D262" s="524" t="s">
        <v>209</v>
      </c>
      <c r="E262" s="524"/>
      <c r="F262" s="524"/>
      <c r="G262" s="524"/>
      <c r="H262" s="524"/>
      <c r="I262" s="524"/>
      <c r="J262" s="524"/>
      <c r="K262" s="508"/>
      <c r="L262" s="525"/>
      <c r="N262" s="482"/>
      <c r="O262" s="482"/>
      <c r="P262" s="482"/>
      <c r="Q262" s="482"/>
      <c r="R262" s="482"/>
    </row>
    <row r="263" spans="1:18" x14ac:dyDescent="0.25">
      <c r="A263" s="508">
        <v>3</v>
      </c>
      <c r="B263" s="66" t="s">
        <v>334</v>
      </c>
      <c r="C263" s="508">
        <v>1</v>
      </c>
      <c r="D263" s="524"/>
      <c r="E263" s="524" t="s">
        <v>209</v>
      </c>
      <c r="F263" s="524"/>
      <c r="G263" s="524"/>
      <c r="H263" s="524"/>
      <c r="I263" s="524"/>
      <c r="J263" s="524"/>
      <c r="K263" s="508"/>
      <c r="L263" s="523"/>
      <c r="N263" s="482"/>
      <c r="O263" s="482"/>
      <c r="P263" s="482"/>
      <c r="Q263" s="482"/>
      <c r="R263" s="482"/>
    </row>
    <row r="264" spans="1:18" x14ac:dyDescent="0.25">
      <c r="A264" s="508">
        <v>4</v>
      </c>
      <c r="B264" s="66" t="s">
        <v>335</v>
      </c>
      <c r="C264" s="508">
        <v>1</v>
      </c>
      <c r="D264" s="524"/>
      <c r="E264" s="524" t="s">
        <v>209</v>
      </c>
      <c r="F264" s="524" t="s">
        <v>104</v>
      </c>
      <c r="G264" s="524"/>
      <c r="H264" s="524"/>
      <c r="I264" s="524" t="s">
        <v>104</v>
      </c>
      <c r="J264" s="524"/>
      <c r="K264" s="508"/>
      <c r="L264" s="525"/>
      <c r="N264" s="482"/>
      <c r="O264" s="482"/>
      <c r="P264" s="482"/>
      <c r="Q264" s="482"/>
      <c r="R264" s="482"/>
    </row>
    <row r="265" spans="1:18" x14ac:dyDescent="0.25">
      <c r="A265" s="508">
        <v>5</v>
      </c>
      <c r="B265" s="66" t="s">
        <v>336</v>
      </c>
      <c r="C265" s="508">
        <v>1</v>
      </c>
      <c r="D265" s="524"/>
      <c r="E265" s="524" t="s">
        <v>209</v>
      </c>
      <c r="F265" s="524" t="s">
        <v>104</v>
      </c>
      <c r="G265" s="524"/>
      <c r="H265" s="524"/>
      <c r="I265" s="524" t="s">
        <v>104</v>
      </c>
      <c r="J265" s="524"/>
      <c r="K265" s="508"/>
      <c r="L265" s="523"/>
      <c r="N265" s="482"/>
      <c r="O265" s="482"/>
      <c r="P265" s="482"/>
      <c r="Q265" s="482"/>
      <c r="R265" s="482"/>
    </row>
    <row r="266" spans="1:18" x14ac:dyDescent="0.25">
      <c r="A266" s="508">
        <v>6</v>
      </c>
      <c r="B266" s="432" t="s">
        <v>2208</v>
      </c>
      <c r="C266" s="508">
        <v>1</v>
      </c>
      <c r="D266" s="524"/>
      <c r="E266" s="524" t="s">
        <v>209</v>
      </c>
      <c r="F266" s="524" t="s">
        <v>104</v>
      </c>
      <c r="G266" s="524"/>
      <c r="H266" s="524"/>
      <c r="I266" s="524" t="s">
        <v>104</v>
      </c>
      <c r="J266" s="524"/>
      <c r="K266" s="508"/>
      <c r="L266" s="523"/>
      <c r="N266" s="482"/>
      <c r="O266" s="482"/>
      <c r="P266" s="482"/>
      <c r="Q266" s="482"/>
      <c r="R266" s="482"/>
    </row>
    <row r="267" spans="1:18" x14ac:dyDescent="0.25">
      <c r="A267" s="508">
        <v>7</v>
      </c>
      <c r="B267" s="66" t="s">
        <v>338</v>
      </c>
      <c r="C267" s="508">
        <v>1</v>
      </c>
      <c r="D267" s="524" t="s">
        <v>209</v>
      </c>
      <c r="E267" s="524"/>
      <c r="F267" s="524" t="s">
        <v>104</v>
      </c>
      <c r="G267" s="524"/>
      <c r="H267" s="524"/>
      <c r="I267" s="524" t="s">
        <v>104</v>
      </c>
      <c r="J267" s="524" t="s">
        <v>104</v>
      </c>
      <c r="K267" s="508"/>
      <c r="L267" s="523"/>
      <c r="N267" s="482"/>
      <c r="O267" s="482"/>
      <c r="P267" s="482"/>
      <c r="Q267" s="482"/>
      <c r="R267" s="482"/>
    </row>
    <row r="268" spans="1:18" x14ac:dyDescent="0.25">
      <c r="A268" s="508">
        <v>8</v>
      </c>
      <c r="B268" s="70" t="s">
        <v>339</v>
      </c>
      <c r="C268" s="508">
        <v>1</v>
      </c>
      <c r="D268" s="524" t="s">
        <v>209</v>
      </c>
      <c r="E268" s="524"/>
      <c r="F268" s="524" t="s">
        <v>104</v>
      </c>
      <c r="G268" s="524"/>
      <c r="H268" s="524"/>
      <c r="I268" s="524" t="s">
        <v>104</v>
      </c>
      <c r="J268" s="524"/>
      <c r="K268" s="508"/>
      <c r="L268" s="523"/>
      <c r="N268" s="482"/>
      <c r="O268" s="482"/>
      <c r="P268" s="482"/>
      <c r="Q268" s="482"/>
      <c r="R268" s="482"/>
    </row>
    <row r="269" spans="1:18" x14ac:dyDescent="0.25">
      <c r="A269" s="508">
        <v>9</v>
      </c>
      <c r="B269" s="432" t="s">
        <v>1985</v>
      </c>
      <c r="C269" s="508">
        <v>1</v>
      </c>
      <c r="D269" s="524" t="s">
        <v>209</v>
      </c>
      <c r="E269" s="524"/>
      <c r="F269" s="524"/>
      <c r="G269" s="524"/>
      <c r="H269" s="524"/>
      <c r="I269" s="524"/>
      <c r="J269" s="524"/>
      <c r="K269" s="508"/>
      <c r="L269" s="523"/>
      <c r="N269" s="482"/>
      <c r="O269" s="482"/>
      <c r="P269" s="482"/>
      <c r="Q269" s="482"/>
      <c r="R269" s="482"/>
    </row>
    <row r="270" spans="1:18" x14ac:dyDescent="0.25">
      <c r="A270" s="508">
        <v>10</v>
      </c>
      <c r="B270" s="66" t="s">
        <v>341</v>
      </c>
      <c r="C270" s="508">
        <v>1</v>
      </c>
      <c r="D270" s="524" t="s">
        <v>209</v>
      </c>
      <c r="E270" s="524"/>
      <c r="F270" s="524"/>
      <c r="G270" s="524"/>
      <c r="H270" s="524"/>
      <c r="I270" s="524"/>
      <c r="J270" s="524"/>
      <c r="K270" s="508"/>
      <c r="L270" s="523"/>
      <c r="N270" s="482"/>
      <c r="O270" s="482"/>
      <c r="P270" s="482"/>
      <c r="Q270" s="482"/>
      <c r="R270" s="482"/>
    </row>
    <row r="271" spans="1:18" x14ac:dyDescent="0.25">
      <c r="A271" s="508">
        <v>11</v>
      </c>
      <c r="B271" s="70" t="s">
        <v>342</v>
      </c>
      <c r="C271" s="508">
        <v>1</v>
      </c>
      <c r="D271" s="524" t="s">
        <v>209</v>
      </c>
      <c r="E271" s="524"/>
      <c r="F271" s="524"/>
      <c r="G271" s="524"/>
      <c r="H271" s="524"/>
      <c r="I271" s="524"/>
      <c r="J271" s="524"/>
      <c r="K271" s="508"/>
      <c r="L271" s="523"/>
      <c r="N271" s="482"/>
      <c r="O271" s="482"/>
      <c r="P271" s="482"/>
      <c r="Q271" s="482"/>
      <c r="R271" s="482"/>
    </row>
    <row r="272" spans="1:18" x14ac:dyDescent="0.25">
      <c r="A272" s="508">
        <v>12</v>
      </c>
      <c r="B272" s="436" t="s">
        <v>2210</v>
      </c>
      <c r="C272" s="508">
        <v>1</v>
      </c>
      <c r="D272" s="508" t="s">
        <v>209</v>
      </c>
      <c r="E272" s="508"/>
      <c r="F272" s="508" t="s">
        <v>104</v>
      </c>
      <c r="G272" s="508"/>
      <c r="H272" s="508"/>
      <c r="I272" s="508" t="s">
        <v>104</v>
      </c>
      <c r="J272" s="508"/>
      <c r="K272" s="508"/>
      <c r="L272" s="523"/>
      <c r="N272" s="482"/>
      <c r="O272" s="482"/>
      <c r="P272" s="482"/>
      <c r="Q272" s="482"/>
      <c r="R272" s="482"/>
    </row>
    <row r="273" spans="1:18" x14ac:dyDescent="0.25">
      <c r="A273" s="508">
        <v>13</v>
      </c>
      <c r="B273" s="70" t="s">
        <v>344</v>
      </c>
      <c r="C273" s="508">
        <v>1</v>
      </c>
      <c r="D273" s="508"/>
      <c r="E273" s="508" t="s">
        <v>209</v>
      </c>
      <c r="F273" s="508"/>
      <c r="G273" s="508"/>
      <c r="H273" s="508"/>
      <c r="I273" s="508"/>
      <c r="J273" s="508"/>
      <c r="K273" s="508"/>
      <c r="L273" s="523"/>
      <c r="N273" s="482"/>
      <c r="O273" s="482"/>
      <c r="P273" s="482"/>
      <c r="Q273" s="482"/>
      <c r="R273" s="482"/>
    </row>
    <row r="274" spans="1:18" x14ac:dyDescent="0.25">
      <c r="A274" s="508">
        <v>14</v>
      </c>
      <c r="B274" s="66" t="s">
        <v>345</v>
      </c>
      <c r="C274" s="508">
        <v>1</v>
      </c>
      <c r="D274" s="508"/>
      <c r="E274" s="508" t="s">
        <v>209</v>
      </c>
      <c r="F274" s="508" t="s">
        <v>104</v>
      </c>
      <c r="G274" s="508"/>
      <c r="H274" s="508"/>
      <c r="I274" s="508" t="s">
        <v>104</v>
      </c>
      <c r="J274" s="508"/>
      <c r="K274" s="508"/>
      <c r="L274" s="523"/>
      <c r="N274" s="482"/>
      <c r="O274" s="482"/>
      <c r="P274" s="482"/>
      <c r="Q274" s="482"/>
      <c r="R274" s="482"/>
    </row>
    <row r="275" spans="1:18" x14ac:dyDescent="0.25">
      <c r="A275" s="508">
        <v>15</v>
      </c>
      <c r="B275" s="66" t="s">
        <v>346</v>
      </c>
      <c r="C275" s="508">
        <v>1</v>
      </c>
      <c r="D275" s="508"/>
      <c r="E275" s="508" t="s">
        <v>209</v>
      </c>
      <c r="F275" s="508" t="s">
        <v>104</v>
      </c>
      <c r="G275" s="508"/>
      <c r="H275" s="508"/>
      <c r="I275" s="508" t="s">
        <v>104</v>
      </c>
      <c r="J275" s="508"/>
      <c r="K275" s="508"/>
      <c r="L275" s="523"/>
      <c r="N275" s="482"/>
      <c r="O275" s="482"/>
      <c r="P275" s="482"/>
      <c r="Q275" s="482"/>
      <c r="R275" s="482"/>
    </row>
    <row r="276" spans="1:18" x14ac:dyDescent="0.25">
      <c r="A276" s="508">
        <v>16</v>
      </c>
      <c r="B276" s="66" t="s">
        <v>347</v>
      </c>
      <c r="C276" s="508">
        <v>1</v>
      </c>
      <c r="D276" s="508"/>
      <c r="E276" s="508" t="s">
        <v>209</v>
      </c>
      <c r="F276" s="508"/>
      <c r="G276" s="508"/>
      <c r="H276" s="508"/>
      <c r="I276" s="508"/>
      <c r="J276" s="508"/>
      <c r="K276" s="508"/>
      <c r="L276" s="523"/>
      <c r="N276" s="482"/>
      <c r="O276" s="482"/>
      <c r="P276" s="482"/>
      <c r="Q276" s="482"/>
      <c r="R276" s="482"/>
    </row>
    <row r="277" spans="1:18" s="529" customFormat="1" x14ac:dyDescent="0.25">
      <c r="A277" s="526"/>
      <c r="B277" s="520" t="s">
        <v>2231</v>
      </c>
      <c r="C277" s="460">
        <v>29</v>
      </c>
      <c r="D277" s="460">
        <f t="shared" ref="D277:K277" si="16">COUNTA(D278:D306)</f>
        <v>13</v>
      </c>
      <c r="E277" s="460">
        <f t="shared" si="16"/>
        <v>4</v>
      </c>
      <c r="F277" s="460">
        <f t="shared" si="16"/>
        <v>17</v>
      </c>
      <c r="G277" s="460">
        <f t="shared" si="16"/>
        <v>1</v>
      </c>
      <c r="H277" s="460">
        <f t="shared" si="16"/>
        <v>1</v>
      </c>
      <c r="I277" s="460">
        <f t="shared" si="16"/>
        <v>17</v>
      </c>
      <c r="J277" s="460">
        <f t="shared" si="16"/>
        <v>5</v>
      </c>
      <c r="K277" s="460">
        <f t="shared" si="16"/>
        <v>0</v>
      </c>
      <c r="L277" s="527"/>
      <c r="M277" s="528"/>
      <c r="N277" s="528"/>
      <c r="O277" s="528"/>
      <c r="P277" s="528"/>
      <c r="Q277" s="528"/>
      <c r="R277" s="528"/>
    </row>
    <row r="278" spans="1:18" x14ac:dyDescent="0.25">
      <c r="A278" s="508">
        <v>1</v>
      </c>
      <c r="B278" s="432" t="s">
        <v>219</v>
      </c>
      <c r="C278" s="508">
        <v>1</v>
      </c>
      <c r="D278" s="508" t="s">
        <v>209</v>
      </c>
      <c r="E278" s="508"/>
      <c r="F278" s="508" t="s">
        <v>104</v>
      </c>
      <c r="G278" s="508"/>
      <c r="H278" s="508"/>
      <c r="I278" s="508" t="s">
        <v>104</v>
      </c>
      <c r="J278" s="508"/>
      <c r="K278" s="508"/>
      <c r="L278" s="523"/>
      <c r="N278" s="482"/>
      <c r="O278" s="482"/>
      <c r="P278" s="482"/>
      <c r="Q278" s="482"/>
      <c r="R278" s="482"/>
    </row>
    <row r="279" spans="1:18" x14ac:dyDescent="0.25">
      <c r="A279" s="508">
        <v>2</v>
      </c>
      <c r="B279" s="70" t="s">
        <v>348</v>
      </c>
      <c r="C279" s="508">
        <v>1</v>
      </c>
      <c r="D279" s="508" t="s">
        <v>209</v>
      </c>
      <c r="E279" s="508"/>
      <c r="F279" s="508"/>
      <c r="G279" s="508"/>
      <c r="H279" s="508"/>
      <c r="I279" s="508"/>
      <c r="J279" s="508"/>
      <c r="K279" s="508"/>
      <c r="L279" s="523"/>
      <c r="N279" s="482"/>
      <c r="O279" s="482"/>
      <c r="P279" s="482"/>
      <c r="Q279" s="482"/>
      <c r="R279" s="482"/>
    </row>
    <row r="280" spans="1:18" x14ac:dyDescent="0.25">
      <c r="A280" s="508">
        <v>3</v>
      </c>
      <c r="B280" s="70" t="s">
        <v>349</v>
      </c>
      <c r="C280" s="508">
        <v>1</v>
      </c>
      <c r="D280" s="508" t="s">
        <v>209</v>
      </c>
      <c r="E280" s="508"/>
      <c r="F280" s="508" t="s">
        <v>104</v>
      </c>
      <c r="G280" s="508"/>
      <c r="H280" s="508"/>
      <c r="I280" s="508" t="s">
        <v>104</v>
      </c>
      <c r="J280" s="508"/>
      <c r="K280" s="508"/>
      <c r="L280" s="523"/>
      <c r="N280" s="482"/>
      <c r="O280" s="482"/>
      <c r="P280" s="482"/>
      <c r="Q280" s="482"/>
      <c r="R280" s="482"/>
    </row>
    <row r="281" spans="1:18" x14ac:dyDescent="0.25">
      <c r="A281" s="508">
        <v>4</v>
      </c>
      <c r="B281" s="436" t="s">
        <v>221</v>
      </c>
      <c r="C281" s="508">
        <v>1</v>
      </c>
      <c r="D281" s="508" t="s">
        <v>209</v>
      </c>
      <c r="E281" s="508"/>
      <c r="F281" s="508"/>
      <c r="G281" s="508"/>
      <c r="H281" s="508"/>
      <c r="I281" s="508"/>
      <c r="J281" s="508"/>
      <c r="K281" s="508"/>
      <c r="L281" s="523"/>
      <c r="N281" s="482"/>
      <c r="O281" s="482"/>
      <c r="P281" s="482"/>
      <c r="Q281" s="482"/>
      <c r="R281" s="482"/>
    </row>
    <row r="282" spans="1:18" x14ac:dyDescent="0.25">
      <c r="A282" s="508">
        <v>5</v>
      </c>
      <c r="B282" s="436" t="s">
        <v>224</v>
      </c>
      <c r="C282" s="508">
        <v>1</v>
      </c>
      <c r="D282" s="508" t="s">
        <v>209</v>
      </c>
      <c r="E282" s="508"/>
      <c r="F282" s="508"/>
      <c r="G282" s="508"/>
      <c r="H282" s="508"/>
      <c r="I282" s="508"/>
      <c r="J282" s="508"/>
      <c r="K282" s="508"/>
      <c r="L282" s="523"/>
      <c r="N282" s="482"/>
      <c r="O282" s="482"/>
      <c r="P282" s="482"/>
      <c r="Q282" s="482"/>
      <c r="R282" s="482"/>
    </row>
    <row r="283" spans="1:18" x14ac:dyDescent="0.25">
      <c r="A283" s="508">
        <v>6</v>
      </c>
      <c r="B283" s="70" t="s">
        <v>942</v>
      </c>
      <c r="C283" s="508">
        <v>1</v>
      </c>
      <c r="D283" s="508" t="s">
        <v>209</v>
      </c>
      <c r="E283" s="508"/>
      <c r="F283" s="508"/>
      <c r="G283" s="508"/>
      <c r="H283" s="508"/>
      <c r="I283" s="508"/>
      <c r="J283" s="508"/>
      <c r="K283" s="508"/>
      <c r="L283" s="523"/>
      <c r="N283" s="482"/>
      <c r="O283" s="482"/>
      <c r="P283" s="482"/>
      <c r="Q283" s="482"/>
      <c r="R283" s="482"/>
    </row>
    <row r="284" spans="1:18" x14ac:dyDescent="0.25">
      <c r="A284" s="508">
        <v>7</v>
      </c>
      <c r="B284" s="70" t="s">
        <v>351</v>
      </c>
      <c r="C284" s="508">
        <v>1</v>
      </c>
      <c r="D284" s="508" t="s">
        <v>209</v>
      </c>
      <c r="E284" s="508"/>
      <c r="F284" s="508"/>
      <c r="G284" s="508"/>
      <c r="H284" s="508"/>
      <c r="I284" s="508"/>
      <c r="J284" s="508"/>
      <c r="K284" s="508"/>
      <c r="L284" s="523"/>
      <c r="N284" s="482"/>
      <c r="O284" s="482"/>
      <c r="P284" s="482"/>
      <c r="Q284" s="482"/>
      <c r="R284" s="482"/>
    </row>
    <row r="285" spans="1:18" x14ac:dyDescent="0.25">
      <c r="A285" s="508">
        <v>8</v>
      </c>
      <c r="B285" s="70" t="s">
        <v>2211</v>
      </c>
      <c r="C285" s="508">
        <v>1</v>
      </c>
      <c r="D285" s="508" t="s">
        <v>209</v>
      </c>
      <c r="E285" s="508"/>
      <c r="F285" s="508" t="s">
        <v>104</v>
      </c>
      <c r="G285" s="508"/>
      <c r="H285" s="508"/>
      <c r="I285" s="508" t="s">
        <v>104</v>
      </c>
      <c r="J285" s="508"/>
      <c r="K285" s="508"/>
      <c r="L285" s="523"/>
      <c r="N285" s="482"/>
      <c r="O285" s="482"/>
      <c r="P285" s="482"/>
      <c r="Q285" s="482"/>
      <c r="R285" s="482"/>
    </row>
    <row r="286" spans="1:18" x14ac:dyDescent="0.25">
      <c r="A286" s="508">
        <v>9</v>
      </c>
      <c r="B286" s="436" t="s">
        <v>2212</v>
      </c>
      <c r="C286" s="508">
        <v>1</v>
      </c>
      <c r="D286" s="508"/>
      <c r="E286" s="508"/>
      <c r="F286" s="508" t="s">
        <v>104</v>
      </c>
      <c r="G286" s="508"/>
      <c r="H286" s="508"/>
      <c r="I286" s="508" t="s">
        <v>104</v>
      </c>
      <c r="J286" s="508"/>
      <c r="K286" s="508"/>
      <c r="L286" s="530"/>
      <c r="N286" s="482"/>
      <c r="O286" s="482"/>
      <c r="P286" s="482"/>
      <c r="Q286" s="482"/>
      <c r="R286" s="482"/>
    </row>
    <row r="287" spans="1:18" x14ac:dyDescent="0.25">
      <c r="A287" s="508">
        <v>10</v>
      </c>
      <c r="B287" s="70" t="s">
        <v>352</v>
      </c>
      <c r="C287" s="508">
        <v>1</v>
      </c>
      <c r="D287" s="508"/>
      <c r="E287" s="508"/>
      <c r="F287" s="508" t="s">
        <v>104</v>
      </c>
      <c r="G287" s="508"/>
      <c r="H287" s="508"/>
      <c r="I287" s="508" t="s">
        <v>104</v>
      </c>
      <c r="J287" s="508"/>
      <c r="K287" s="508"/>
      <c r="L287" s="523"/>
      <c r="N287" s="482"/>
      <c r="O287" s="482"/>
      <c r="P287" s="482"/>
      <c r="Q287" s="482"/>
      <c r="R287" s="482"/>
    </row>
    <row r="288" spans="1:18" x14ac:dyDescent="0.25">
      <c r="A288" s="508">
        <v>11</v>
      </c>
      <c r="B288" s="70" t="s">
        <v>343</v>
      </c>
      <c r="C288" s="508">
        <v>1</v>
      </c>
      <c r="D288" s="508"/>
      <c r="E288" s="508"/>
      <c r="F288" s="508"/>
      <c r="G288" s="508" t="s">
        <v>209</v>
      </c>
      <c r="H288" s="508"/>
      <c r="I288" s="508"/>
      <c r="J288" s="508"/>
      <c r="K288" s="508"/>
      <c r="L288" s="523"/>
      <c r="N288" s="482"/>
      <c r="O288" s="482"/>
      <c r="P288" s="482"/>
      <c r="Q288" s="482"/>
      <c r="R288" s="482"/>
    </row>
    <row r="289" spans="1:18" x14ac:dyDescent="0.25">
      <c r="A289" s="508">
        <v>12</v>
      </c>
      <c r="B289" s="70" t="s">
        <v>353</v>
      </c>
      <c r="C289" s="508">
        <v>1</v>
      </c>
      <c r="D289" s="508" t="s">
        <v>209</v>
      </c>
      <c r="E289" s="508"/>
      <c r="F289" s="508" t="s">
        <v>104</v>
      </c>
      <c r="G289" s="508"/>
      <c r="H289" s="508"/>
      <c r="I289" s="508" t="s">
        <v>104</v>
      </c>
      <c r="J289" s="508" t="s">
        <v>104</v>
      </c>
      <c r="K289" s="508"/>
      <c r="L289" s="523"/>
      <c r="N289" s="482"/>
      <c r="O289" s="482"/>
      <c r="P289" s="482"/>
      <c r="Q289" s="482"/>
      <c r="R289" s="482"/>
    </row>
    <row r="290" spans="1:18" x14ac:dyDescent="0.25">
      <c r="A290" s="508">
        <v>13</v>
      </c>
      <c r="B290" s="70" t="s">
        <v>354</v>
      </c>
      <c r="C290" s="508">
        <v>1</v>
      </c>
      <c r="D290" s="508" t="s">
        <v>209</v>
      </c>
      <c r="E290" s="508"/>
      <c r="F290" s="508"/>
      <c r="G290" s="508"/>
      <c r="H290" s="508"/>
      <c r="I290" s="508"/>
      <c r="J290" s="508"/>
      <c r="K290" s="508"/>
      <c r="L290" s="523"/>
      <c r="N290" s="482"/>
      <c r="O290" s="482"/>
      <c r="P290" s="482"/>
      <c r="Q290" s="482"/>
      <c r="R290" s="482"/>
    </row>
    <row r="291" spans="1:18" x14ac:dyDescent="0.25">
      <c r="A291" s="508">
        <v>14</v>
      </c>
      <c r="B291" s="70" t="s">
        <v>355</v>
      </c>
      <c r="C291" s="508">
        <v>1</v>
      </c>
      <c r="D291" s="508" t="s">
        <v>209</v>
      </c>
      <c r="E291" s="508"/>
      <c r="F291" s="508" t="s">
        <v>104</v>
      </c>
      <c r="G291" s="508"/>
      <c r="H291" s="508"/>
      <c r="I291" s="508" t="s">
        <v>104</v>
      </c>
      <c r="J291" s="508" t="s">
        <v>104</v>
      </c>
      <c r="K291" s="508"/>
      <c r="L291" s="523"/>
      <c r="N291" s="482"/>
      <c r="O291" s="482"/>
      <c r="P291" s="482"/>
      <c r="Q291" s="482"/>
      <c r="R291" s="482"/>
    </row>
    <row r="292" spans="1:18" x14ac:dyDescent="0.25">
      <c r="A292" s="508">
        <v>15</v>
      </c>
      <c r="B292" s="52" t="s">
        <v>356</v>
      </c>
      <c r="C292" s="508">
        <v>1</v>
      </c>
      <c r="D292" s="508"/>
      <c r="E292" s="508" t="s">
        <v>209</v>
      </c>
      <c r="F292" s="508"/>
      <c r="G292" s="508"/>
      <c r="H292" s="508"/>
      <c r="I292" s="508"/>
      <c r="J292" s="508"/>
      <c r="K292" s="508"/>
      <c r="L292" s="523"/>
      <c r="N292" s="482"/>
      <c r="O292" s="482"/>
      <c r="P292" s="482"/>
      <c r="Q292" s="482"/>
      <c r="R292" s="482"/>
    </row>
    <row r="293" spans="1:18" x14ac:dyDescent="0.25">
      <c r="A293" s="508">
        <v>16</v>
      </c>
      <c r="B293" s="91" t="s">
        <v>2213</v>
      </c>
      <c r="C293" s="508">
        <v>1</v>
      </c>
      <c r="D293" s="508"/>
      <c r="E293" s="508" t="s">
        <v>209</v>
      </c>
      <c r="F293" s="508" t="s">
        <v>104</v>
      </c>
      <c r="G293" s="508"/>
      <c r="H293" s="508"/>
      <c r="I293" s="508" t="s">
        <v>104</v>
      </c>
      <c r="J293" s="508" t="s">
        <v>104</v>
      </c>
      <c r="K293" s="508"/>
      <c r="L293" s="523"/>
      <c r="N293" s="482"/>
      <c r="O293" s="482"/>
      <c r="P293" s="482"/>
      <c r="Q293" s="482"/>
      <c r="R293" s="482"/>
    </row>
    <row r="294" spans="1:18" x14ac:dyDescent="0.25">
      <c r="A294" s="508">
        <v>17</v>
      </c>
      <c r="B294" s="91" t="s">
        <v>357</v>
      </c>
      <c r="C294" s="508">
        <v>1</v>
      </c>
      <c r="D294" s="508"/>
      <c r="E294" s="508" t="s">
        <v>2405</v>
      </c>
      <c r="F294" s="508"/>
      <c r="G294" s="508"/>
      <c r="H294" s="508" t="s">
        <v>209</v>
      </c>
      <c r="I294" s="508"/>
      <c r="J294" s="508"/>
      <c r="K294" s="508"/>
      <c r="L294" s="523"/>
      <c r="N294" s="482"/>
      <c r="O294" s="482"/>
      <c r="P294" s="482"/>
      <c r="Q294" s="482"/>
      <c r="R294" s="482"/>
    </row>
    <row r="295" spans="1:18" x14ac:dyDescent="0.25">
      <c r="A295" s="508">
        <v>18</v>
      </c>
      <c r="B295" s="91" t="s">
        <v>358</v>
      </c>
      <c r="C295" s="508">
        <v>1</v>
      </c>
      <c r="D295" s="508" t="s">
        <v>209</v>
      </c>
      <c r="E295" s="508"/>
      <c r="F295" s="508" t="s">
        <v>104</v>
      </c>
      <c r="G295" s="508"/>
      <c r="H295" s="508"/>
      <c r="I295" s="508" t="s">
        <v>104</v>
      </c>
      <c r="J295" s="508"/>
      <c r="K295" s="508"/>
      <c r="L295" s="523"/>
      <c r="N295" s="482"/>
      <c r="O295" s="482"/>
      <c r="P295" s="482"/>
      <c r="Q295" s="482"/>
      <c r="R295" s="482"/>
    </row>
    <row r="296" spans="1:18" x14ac:dyDescent="0.25">
      <c r="A296" s="508">
        <v>19</v>
      </c>
      <c r="B296" s="91" t="s">
        <v>359</v>
      </c>
      <c r="C296" s="508">
        <v>1</v>
      </c>
      <c r="D296" s="508"/>
      <c r="E296" s="508"/>
      <c r="F296" s="508" t="s">
        <v>104</v>
      </c>
      <c r="G296" s="508"/>
      <c r="H296" s="508"/>
      <c r="I296" s="508" t="s">
        <v>104</v>
      </c>
      <c r="J296" s="508"/>
      <c r="K296" s="508"/>
      <c r="L296" s="523"/>
      <c r="N296" s="482"/>
      <c r="O296" s="482"/>
      <c r="P296" s="482"/>
      <c r="Q296" s="482"/>
      <c r="R296" s="482"/>
    </row>
    <row r="297" spans="1:18" x14ac:dyDescent="0.25">
      <c r="A297" s="508">
        <v>20</v>
      </c>
      <c r="B297" s="91" t="s">
        <v>360</v>
      </c>
      <c r="C297" s="508">
        <v>1</v>
      </c>
      <c r="D297" s="508"/>
      <c r="E297" s="508" t="s">
        <v>209</v>
      </c>
      <c r="F297" s="508" t="s">
        <v>104</v>
      </c>
      <c r="G297" s="508"/>
      <c r="H297" s="508"/>
      <c r="I297" s="508" t="s">
        <v>104</v>
      </c>
      <c r="J297" s="508"/>
      <c r="K297" s="508"/>
      <c r="L297" s="523"/>
      <c r="N297" s="482"/>
      <c r="O297" s="482"/>
      <c r="P297" s="482"/>
      <c r="Q297" s="482"/>
      <c r="R297" s="482"/>
    </row>
    <row r="298" spans="1:18" x14ac:dyDescent="0.25">
      <c r="A298" s="508">
        <v>21</v>
      </c>
      <c r="B298" s="233" t="s">
        <v>1909</v>
      </c>
      <c r="C298" s="508">
        <v>1</v>
      </c>
      <c r="D298" s="508"/>
      <c r="E298" s="508"/>
      <c r="F298" s="508" t="s">
        <v>104</v>
      </c>
      <c r="G298" s="508"/>
      <c r="H298" s="508"/>
      <c r="I298" s="508" t="s">
        <v>104</v>
      </c>
      <c r="J298" s="508"/>
      <c r="K298" s="508"/>
      <c r="L298" s="523"/>
      <c r="N298" s="482"/>
      <c r="O298" s="482"/>
      <c r="P298" s="482"/>
      <c r="Q298" s="482"/>
      <c r="R298" s="482"/>
    </row>
    <row r="299" spans="1:18" x14ac:dyDescent="0.25">
      <c r="A299" s="508">
        <v>22</v>
      </c>
      <c r="B299" s="91" t="s">
        <v>361</v>
      </c>
      <c r="C299" s="508">
        <v>1</v>
      </c>
      <c r="D299" s="508"/>
      <c r="E299" s="508"/>
      <c r="F299" s="508"/>
      <c r="G299" s="508"/>
      <c r="H299" s="508"/>
      <c r="I299" s="508"/>
      <c r="J299" s="508"/>
      <c r="K299" s="508"/>
      <c r="L299" s="523"/>
      <c r="N299" s="482"/>
      <c r="O299" s="482"/>
      <c r="P299" s="482"/>
      <c r="Q299" s="482"/>
      <c r="R299" s="482"/>
    </row>
    <row r="300" spans="1:18" x14ac:dyDescent="0.25">
      <c r="A300" s="508">
        <v>23</v>
      </c>
      <c r="B300" s="91" t="s">
        <v>362</v>
      </c>
      <c r="C300" s="508">
        <v>1</v>
      </c>
      <c r="D300" s="508"/>
      <c r="E300" s="508"/>
      <c r="F300" s="508" t="s">
        <v>104</v>
      </c>
      <c r="G300" s="508"/>
      <c r="H300" s="508"/>
      <c r="I300" s="508" t="s">
        <v>104</v>
      </c>
      <c r="J300" s="508"/>
      <c r="K300" s="508"/>
      <c r="L300" s="523"/>
      <c r="N300" s="482"/>
      <c r="O300" s="482"/>
      <c r="P300" s="482"/>
      <c r="Q300" s="482"/>
      <c r="R300" s="482"/>
    </row>
    <row r="301" spans="1:18" x14ac:dyDescent="0.25">
      <c r="A301" s="508">
        <v>24</v>
      </c>
      <c r="B301" s="91" t="s">
        <v>363</v>
      </c>
      <c r="C301" s="508">
        <v>1</v>
      </c>
      <c r="D301" s="508"/>
      <c r="E301" s="508"/>
      <c r="F301" s="508" t="s">
        <v>104</v>
      </c>
      <c r="G301" s="508"/>
      <c r="H301" s="508"/>
      <c r="I301" s="508" t="s">
        <v>104</v>
      </c>
      <c r="J301" s="508"/>
      <c r="K301" s="508"/>
      <c r="L301" s="523"/>
      <c r="N301" s="482"/>
      <c r="O301" s="482"/>
      <c r="P301" s="482"/>
      <c r="Q301" s="482"/>
      <c r="R301" s="482"/>
    </row>
    <row r="302" spans="1:18" x14ac:dyDescent="0.25">
      <c r="A302" s="508">
        <v>25</v>
      </c>
      <c r="B302" s="91" t="s">
        <v>364</v>
      </c>
      <c r="C302" s="508">
        <v>1</v>
      </c>
      <c r="D302" s="508"/>
      <c r="E302" s="508"/>
      <c r="F302" s="508" t="s">
        <v>104</v>
      </c>
      <c r="G302" s="508"/>
      <c r="H302" s="508"/>
      <c r="I302" s="508" t="s">
        <v>104</v>
      </c>
      <c r="J302" s="508" t="s">
        <v>104</v>
      </c>
      <c r="K302" s="508"/>
      <c r="L302" s="523"/>
      <c r="N302" s="482"/>
      <c r="O302" s="482"/>
      <c r="P302" s="482"/>
      <c r="Q302" s="482"/>
      <c r="R302" s="482"/>
    </row>
    <row r="303" spans="1:18" x14ac:dyDescent="0.25">
      <c r="A303" s="508">
        <v>26</v>
      </c>
      <c r="B303" s="91" t="s">
        <v>365</v>
      </c>
      <c r="C303" s="508">
        <v>1</v>
      </c>
      <c r="D303" s="508"/>
      <c r="E303" s="508"/>
      <c r="F303" s="508" t="s">
        <v>104</v>
      </c>
      <c r="G303" s="508"/>
      <c r="H303" s="508"/>
      <c r="I303" s="508" t="s">
        <v>104</v>
      </c>
      <c r="J303" s="508"/>
      <c r="K303" s="508"/>
      <c r="L303" s="523"/>
      <c r="N303" s="482"/>
      <c r="O303" s="482"/>
      <c r="P303" s="482"/>
      <c r="Q303" s="482"/>
      <c r="R303" s="482"/>
    </row>
    <row r="304" spans="1:18" x14ac:dyDescent="0.25">
      <c r="A304" s="508">
        <v>27</v>
      </c>
      <c r="B304" s="91" t="s">
        <v>366</v>
      </c>
      <c r="C304" s="508">
        <v>1</v>
      </c>
      <c r="D304" s="508"/>
      <c r="E304" s="508"/>
      <c r="F304" s="508"/>
      <c r="G304" s="508"/>
      <c r="H304" s="508"/>
      <c r="I304" s="508"/>
      <c r="J304" s="508"/>
      <c r="K304" s="508"/>
      <c r="L304" s="523"/>
      <c r="N304" s="482"/>
      <c r="O304" s="482"/>
      <c r="P304" s="482"/>
      <c r="Q304" s="482"/>
      <c r="R304" s="482"/>
    </row>
    <row r="305" spans="1:18" x14ac:dyDescent="0.25">
      <c r="A305" s="508">
        <v>28</v>
      </c>
      <c r="B305" s="233" t="s">
        <v>1911</v>
      </c>
      <c r="C305" s="508">
        <v>1</v>
      </c>
      <c r="D305" s="508"/>
      <c r="E305" s="508"/>
      <c r="F305" s="508" t="s">
        <v>104</v>
      </c>
      <c r="G305" s="508"/>
      <c r="H305" s="508"/>
      <c r="I305" s="508" t="s">
        <v>104</v>
      </c>
      <c r="J305" s="508" t="s">
        <v>104</v>
      </c>
      <c r="K305" s="508"/>
      <c r="L305" s="523"/>
      <c r="N305" s="482"/>
      <c r="O305" s="482"/>
      <c r="P305" s="482"/>
      <c r="Q305" s="482"/>
      <c r="R305" s="482"/>
    </row>
    <row r="306" spans="1:18" x14ac:dyDescent="0.25">
      <c r="A306" s="508">
        <v>29</v>
      </c>
      <c r="B306" s="91" t="s">
        <v>367</v>
      </c>
      <c r="C306" s="508">
        <v>1</v>
      </c>
      <c r="D306" s="508" t="s">
        <v>209</v>
      </c>
      <c r="E306" s="508"/>
      <c r="F306" s="508"/>
      <c r="G306" s="508"/>
      <c r="H306" s="508"/>
      <c r="I306" s="508"/>
      <c r="J306" s="508"/>
      <c r="K306" s="508"/>
      <c r="L306" s="523"/>
      <c r="N306" s="482"/>
      <c r="O306" s="482"/>
      <c r="P306" s="482"/>
      <c r="Q306" s="482"/>
      <c r="R306" s="482"/>
    </row>
    <row r="307" spans="1:18" s="507" customFormat="1" x14ac:dyDescent="0.25">
      <c r="A307" s="493"/>
      <c r="B307" s="570" t="s">
        <v>2228</v>
      </c>
      <c r="C307" s="489">
        <f>SUM(D307:K307)</f>
        <v>34</v>
      </c>
      <c r="D307" s="489">
        <f t="shared" ref="D307:K307" si="17">COUNTA(D308:D344)</f>
        <v>5</v>
      </c>
      <c r="E307" s="489">
        <f t="shared" si="17"/>
        <v>1</v>
      </c>
      <c r="F307" s="489">
        <f t="shared" si="17"/>
        <v>12</v>
      </c>
      <c r="G307" s="489">
        <f t="shared" si="17"/>
        <v>0</v>
      </c>
      <c r="H307" s="489">
        <f t="shared" si="17"/>
        <v>2</v>
      </c>
      <c r="I307" s="489">
        <f t="shared" si="17"/>
        <v>12</v>
      </c>
      <c r="J307" s="489">
        <f t="shared" si="17"/>
        <v>2</v>
      </c>
      <c r="K307" s="489">
        <f t="shared" si="17"/>
        <v>0</v>
      </c>
      <c r="L307" s="517"/>
      <c r="M307" s="506"/>
      <c r="N307" s="506"/>
      <c r="O307" s="506"/>
      <c r="P307" s="506"/>
      <c r="Q307" s="506"/>
      <c r="R307" s="506"/>
    </row>
    <row r="308" spans="1:18" x14ac:dyDescent="0.25">
      <c r="A308" s="481">
        <v>1</v>
      </c>
      <c r="B308" s="571" t="s">
        <v>368</v>
      </c>
      <c r="C308" s="508">
        <v>1</v>
      </c>
      <c r="D308" s="508"/>
      <c r="E308" s="508" t="s">
        <v>209</v>
      </c>
      <c r="F308" s="508"/>
      <c r="G308" s="508"/>
      <c r="H308" s="508"/>
      <c r="I308" s="508"/>
      <c r="J308" s="508"/>
      <c r="K308" s="508"/>
      <c r="L308" s="512"/>
      <c r="N308" s="482"/>
      <c r="O308" s="482"/>
      <c r="P308" s="482"/>
      <c r="Q308" s="482"/>
      <c r="R308" s="482"/>
    </row>
    <row r="309" spans="1:18" x14ac:dyDescent="0.25">
      <c r="A309" s="481">
        <v>2</v>
      </c>
      <c r="B309" s="571" t="s">
        <v>369</v>
      </c>
      <c r="C309" s="508">
        <v>1</v>
      </c>
      <c r="D309" s="508"/>
      <c r="E309" s="508"/>
      <c r="F309" s="508"/>
      <c r="G309" s="508"/>
      <c r="H309" s="508"/>
      <c r="I309" s="508"/>
      <c r="J309" s="508"/>
      <c r="K309" s="508"/>
      <c r="L309" s="512"/>
      <c r="N309" s="482"/>
      <c r="O309" s="482"/>
      <c r="P309" s="482"/>
      <c r="Q309" s="482"/>
      <c r="R309" s="482"/>
    </row>
    <row r="310" spans="1:18" x14ac:dyDescent="0.25">
      <c r="A310" s="481">
        <v>3</v>
      </c>
      <c r="B310" s="571" t="s">
        <v>370</v>
      </c>
      <c r="C310" s="508">
        <v>1</v>
      </c>
      <c r="D310" s="508"/>
      <c r="E310" s="508"/>
      <c r="F310" s="508"/>
      <c r="G310" s="508"/>
      <c r="H310" s="508" t="s">
        <v>209</v>
      </c>
      <c r="I310" s="508"/>
      <c r="J310" s="508"/>
      <c r="K310" s="508"/>
      <c r="L310" s="512"/>
      <c r="N310" s="482"/>
      <c r="O310" s="482"/>
      <c r="P310" s="482"/>
      <c r="Q310" s="482"/>
      <c r="R310" s="482"/>
    </row>
    <row r="311" spans="1:18" x14ac:dyDescent="0.25">
      <c r="A311" s="481">
        <v>4</v>
      </c>
      <c r="B311" s="571" t="s">
        <v>371</v>
      </c>
      <c r="C311" s="508">
        <v>1</v>
      </c>
      <c r="D311" s="508" t="s">
        <v>209</v>
      </c>
      <c r="E311" s="508"/>
      <c r="F311" s="508"/>
      <c r="G311" s="508"/>
      <c r="H311" s="508"/>
      <c r="I311" s="508"/>
      <c r="J311" s="508"/>
      <c r="K311" s="508"/>
      <c r="L311" s="512"/>
      <c r="N311" s="482"/>
      <c r="O311" s="482"/>
      <c r="P311" s="482"/>
      <c r="Q311" s="482"/>
      <c r="R311" s="482"/>
    </row>
    <row r="312" spans="1:18" x14ac:dyDescent="0.25">
      <c r="A312" s="481">
        <v>5</v>
      </c>
      <c r="B312" s="571" t="s">
        <v>372</v>
      </c>
      <c r="C312" s="508">
        <v>1</v>
      </c>
      <c r="D312" s="508"/>
      <c r="E312" s="508"/>
      <c r="F312" s="508"/>
      <c r="G312" s="508"/>
      <c r="H312" s="508" t="s">
        <v>209</v>
      </c>
      <c r="I312" s="508"/>
      <c r="J312" s="508"/>
      <c r="K312" s="508"/>
      <c r="L312" s="512"/>
      <c r="N312" s="482"/>
      <c r="O312" s="482"/>
      <c r="P312" s="482"/>
      <c r="Q312" s="482"/>
      <c r="R312" s="482"/>
    </row>
    <row r="313" spans="1:18" x14ac:dyDescent="0.25">
      <c r="A313" s="481">
        <v>6</v>
      </c>
      <c r="B313" s="571" t="s">
        <v>373</v>
      </c>
      <c r="C313" s="508">
        <v>1</v>
      </c>
      <c r="D313" s="508"/>
      <c r="E313" s="508"/>
      <c r="F313" s="508" t="s">
        <v>104</v>
      </c>
      <c r="G313" s="508"/>
      <c r="H313" s="508"/>
      <c r="I313" s="508" t="s">
        <v>104</v>
      </c>
      <c r="J313" s="508"/>
      <c r="K313" s="508"/>
      <c r="L313" s="512"/>
      <c r="N313" s="482"/>
      <c r="O313" s="482"/>
      <c r="P313" s="482"/>
      <c r="Q313" s="482"/>
      <c r="R313" s="482"/>
    </row>
    <row r="314" spans="1:18" x14ac:dyDescent="0.25">
      <c r="A314" s="481">
        <v>7</v>
      </c>
      <c r="B314" s="571" t="s">
        <v>374</v>
      </c>
      <c r="C314" s="508">
        <v>1</v>
      </c>
      <c r="D314" s="508"/>
      <c r="E314" s="508"/>
      <c r="F314" s="508" t="s">
        <v>104</v>
      </c>
      <c r="G314" s="508"/>
      <c r="H314" s="508"/>
      <c r="I314" s="508" t="s">
        <v>104</v>
      </c>
      <c r="J314" s="508" t="s">
        <v>104</v>
      </c>
      <c r="K314" s="508"/>
      <c r="L314" s="512"/>
      <c r="N314" s="482"/>
      <c r="O314" s="482"/>
      <c r="P314" s="482"/>
      <c r="Q314" s="482"/>
      <c r="R314" s="482"/>
    </row>
    <row r="315" spans="1:18" x14ac:dyDescent="0.25">
      <c r="A315" s="481">
        <v>8</v>
      </c>
      <c r="B315" s="91" t="s">
        <v>375</v>
      </c>
      <c r="C315" s="508">
        <v>1</v>
      </c>
      <c r="D315" s="508" t="s">
        <v>209</v>
      </c>
      <c r="E315" s="508"/>
      <c r="F315" s="508"/>
      <c r="G315" s="508"/>
      <c r="H315" s="508"/>
      <c r="I315" s="508"/>
      <c r="J315" s="508"/>
      <c r="K315" s="508"/>
      <c r="L315" s="512"/>
      <c r="N315" s="482"/>
      <c r="O315" s="482"/>
      <c r="P315" s="482"/>
      <c r="Q315" s="482"/>
      <c r="R315" s="482"/>
    </row>
    <row r="316" spans="1:18" x14ac:dyDescent="0.25">
      <c r="A316" s="481">
        <v>9</v>
      </c>
      <c r="B316" s="91" t="s">
        <v>376</v>
      </c>
      <c r="C316" s="508">
        <v>1</v>
      </c>
      <c r="D316" s="508" t="s">
        <v>209</v>
      </c>
      <c r="E316" s="508"/>
      <c r="F316" s="508"/>
      <c r="G316" s="508"/>
      <c r="H316" s="508"/>
      <c r="I316" s="508"/>
      <c r="J316" s="508"/>
      <c r="K316" s="508"/>
      <c r="L316" s="512"/>
      <c r="N316" s="482"/>
      <c r="O316" s="482"/>
      <c r="P316" s="482"/>
      <c r="Q316" s="482"/>
      <c r="R316" s="482"/>
    </row>
    <row r="317" spans="1:18" x14ac:dyDescent="0.25">
      <c r="A317" s="481">
        <v>10</v>
      </c>
      <c r="B317" s="91" t="s">
        <v>377</v>
      </c>
      <c r="C317" s="508">
        <v>1</v>
      </c>
      <c r="D317" s="508" t="s">
        <v>209</v>
      </c>
      <c r="E317" s="508"/>
      <c r="F317" s="508" t="s">
        <v>104</v>
      </c>
      <c r="G317" s="508"/>
      <c r="H317" s="508"/>
      <c r="I317" s="508" t="s">
        <v>104</v>
      </c>
      <c r="J317" s="508"/>
      <c r="K317" s="508"/>
      <c r="L317" s="512"/>
      <c r="N317" s="482"/>
      <c r="O317" s="482"/>
      <c r="P317" s="482"/>
      <c r="Q317" s="482"/>
      <c r="R317" s="482"/>
    </row>
    <row r="318" spans="1:18" x14ac:dyDescent="0.25">
      <c r="A318" s="481">
        <v>11</v>
      </c>
      <c r="B318" s="91" t="s">
        <v>2214</v>
      </c>
      <c r="C318" s="508">
        <v>1</v>
      </c>
      <c r="D318" s="508"/>
      <c r="E318" s="508"/>
      <c r="F318" s="508"/>
      <c r="G318" s="508"/>
      <c r="H318" s="508"/>
      <c r="I318" s="508"/>
      <c r="J318" s="508"/>
      <c r="K318" s="508"/>
      <c r="L318" s="512"/>
      <c r="N318" s="482"/>
      <c r="O318" s="482"/>
      <c r="P318" s="482"/>
      <c r="Q318" s="482"/>
      <c r="R318" s="482"/>
    </row>
    <row r="319" spans="1:18" x14ac:dyDescent="0.25">
      <c r="A319" s="481">
        <v>12</v>
      </c>
      <c r="B319" s="91" t="s">
        <v>378</v>
      </c>
      <c r="C319" s="508">
        <v>1</v>
      </c>
      <c r="D319" s="508"/>
      <c r="E319" s="508"/>
      <c r="F319" s="508" t="s">
        <v>104</v>
      </c>
      <c r="G319" s="508"/>
      <c r="H319" s="508"/>
      <c r="I319" s="508" t="s">
        <v>104</v>
      </c>
      <c r="J319" s="508"/>
      <c r="K319" s="508"/>
      <c r="L319" s="512"/>
      <c r="N319" s="482"/>
      <c r="O319" s="482"/>
      <c r="P319" s="482"/>
      <c r="Q319" s="482"/>
      <c r="R319" s="482"/>
    </row>
    <row r="320" spans="1:18" x14ac:dyDescent="0.25">
      <c r="A320" s="481">
        <v>13</v>
      </c>
      <c r="B320" s="91" t="s">
        <v>1194</v>
      </c>
      <c r="C320" s="508">
        <v>1</v>
      </c>
      <c r="D320" s="508"/>
      <c r="E320" s="508"/>
      <c r="F320" s="508" t="s">
        <v>104</v>
      </c>
      <c r="G320" s="508"/>
      <c r="H320" s="508"/>
      <c r="I320" s="508" t="s">
        <v>104</v>
      </c>
      <c r="J320" s="508"/>
      <c r="K320" s="508"/>
      <c r="L320" s="512"/>
      <c r="N320" s="482"/>
      <c r="O320" s="482"/>
      <c r="P320" s="482"/>
      <c r="Q320" s="482"/>
      <c r="R320" s="482"/>
    </row>
    <row r="321" spans="1:18" x14ac:dyDescent="0.25">
      <c r="A321" s="481">
        <v>14</v>
      </c>
      <c r="B321" s="91" t="s">
        <v>278</v>
      </c>
      <c r="C321" s="508">
        <v>1</v>
      </c>
      <c r="D321" s="508"/>
      <c r="E321" s="508"/>
      <c r="F321" s="508"/>
      <c r="G321" s="508"/>
      <c r="H321" s="508"/>
      <c r="I321" s="508"/>
      <c r="J321" s="508"/>
      <c r="K321" s="508"/>
      <c r="L321" s="512"/>
      <c r="N321" s="482"/>
      <c r="O321" s="482"/>
      <c r="P321" s="482"/>
      <c r="Q321" s="482"/>
      <c r="R321" s="482"/>
    </row>
    <row r="322" spans="1:18" x14ac:dyDescent="0.25">
      <c r="A322" s="481">
        <v>15</v>
      </c>
      <c r="B322" s="91" t="s">
        <v>2215</v>
      </c>
      <c r="C322" s="508">
        <v>1</v>
      </c>
      <c r="D322" s="508"/>
      <c r="E322" s="508"/>
      <c r="F322" s="508" t="s">
        <v>104</v>
      </c>
      <c r="G322" s="508"/>
      <c r="H322" s="508"/>
      <c r="I322" s="508" t="s">
        <v>104</v>
      </c>
      <c r="J322" s="508"/>
      <c r="K322" s="508"/>
      <c r="L322" s="512"/>
      <c r="N322" s="482"/>
      <c r="O322" s="482"/>
      <c r="P322" s="482"/>
      <c r="Q322" s="482"/>
      <c r="R322" s="482"/>
    </row>
    <row r="323" spans="1:18" x14ac:dyDescent="0.25">
      <c r="A323" s="481">
        <v>16</v>
      </c>
      <c r="B323" s="91" t="s">
        <v>380</v>
      </c>
      <c r="C323" s="508">
        <v>1</v>
      </c>
      <c r="D323" s="508"/>
      <c r="E323" s="508"/>
      <c r="F323" s="508"/>
      <c r="G323" s="508"/>
      <c r="H323" s="508"/>
      <c r="I323" s="508"/>
      <c r="J323" s="508"/>
      <c r="K323" s="508"/>
      <c r="L323" s="512"/>
      <c r="N323" s="482"/>
      <c r="O323" s="482"/>
      <c r="P323" s="482"/>
      <c r="Q323" s="482"/>
      <c r="R323" s="482"/>
    </row>
    <row r="324" spans="1:18" x14ac:dyDescent="0.25">
      <c r="A324" s="481">
        <v>17</v>
      </c>
      <c r="B324" s="91" t="s">
        <v>381</v>
      </c>
      <c r="C324" s="508">
        <v>1</v>
      </c>
      <c r="D324" s="508"/>
      <c r="E324" s="508"/>
      <c r="F324" s="508"/>
      <c r="G324" s="508"/>
      <c r="H324" s="508"/>
      <c r="I324" s="508"/>
      <c r="J324" s="508"/>
      <c r="K324" s="508"/>
      <c r="L324" s="512"/>
      <c r="N324" s="482"/>
      <c r="O324" s="482"/>
      <c r="P324" s="482"/>
      <c r="Q324" s="482"/>
      <c r="R324" s="482"/>
    </row>
    <row r="325" spans="1:18" x14ac:dyDescent="0.25">
      <c r="A325" s="481">
        <v>18</v>
      </c>
      <c r="B325" s="91" t="s">
        <v>382</v>
      </c>
      <c r="C325" s="508">
        <v>1</v>
      </c>
      <c r="D325" s="508"/>
      <c r="E325" s="508"/>
      <c r="F325" s="508"/>
      <c r="G325" s="508"/>
      <c r="H325" s="508"/>
      <c r="I325" s="508"/>
      <c r="J325" s="508"/>
      <c r="K325" s="508"/>
      <c r="L325" s="512"/>
      <c r="N325" s="482"/>
      <c r="O325" s="482"/>
      <c r="P325" s="482"/>
      <c r="Q325" s="482"/>
      <c r="R325" s="482"/>
    </row>
    <row r="326" spans="1:18" x14ac:dyDescent="0.25">
      <c r="A326" s="481">
        <v>19</v>
      </c>
      <c r="B326" s="91" t="s">
        <v>1199</v>
      </c>
      <c r="C326" s="508">
        <v>1</v>
      </c>
      <c r="D326" s="508"/>
      <c r="E326" s="508"/>
      <c r="F326" s="508"/>
      <c r="G326" s="508"/>
      <c r="H326" s="508"/>
      <c r="I326" s="508"/>
      <c r="J326" s="508"/>
      <c r="K326" s="508"/>
      <c r="L326" s="512"/>
      <c r="N326" s="482"/>
      <c r="O326" s="482"/>
      <c r="P326" s="482"/>
      <c r="Q326" s="482"/>
      <c r="R326" s="482"/>
    </row>
    <row r="327" spans="1:18" x14ac:dyDescent="0.25">
      <c r="A327" s="481">
        <v>20</v>
      </c>
      <c r="B327" s="91" t="s">
        <v>383</v>
      </c>
      <c r="C327" s="508">
        <v>1</v>
      </c>
      <c r="D327" s="508"/>
      <c r="E327" s="508"/>
      <c r="F327" s="508"/>
      <c r="G327" s="508"/>
      <c r="H327" s="508"/>
      <c r="I327" s="508"/>
      <c r="J327" s="508"/>
      <c r="K327" s="508"/>
      <c r="L327" s="512"/>
      <c r="N327" s="482"/>
      <c r="O327" s="482"/>
      <c r="P327" s="482"/>
      <c r="Q327" s="482"/>
      <c r="R327" s="482"/>
    </row>
    <row r="328" spans="1:18" x14ac:dyDescent="0.25">
      <c r="A328" s="481">
        <v>21</v>
      </c>
      <c r="B328" s="91" t="s">
        <v>384</v>
      </c>
      <c r="C328" s="508">
        <v>1</v>
      </c>
      <c r="D328" s="508"/>
      <c r="E328" s="508"/>
      <c r="F328" s="508" t="s">
        <v>104</v>
      </c>
      <c r="G328" s="508"/>
      <c r="H328" s="508"/>
      <c r="I328" s="508" t="s">
        <v>104</v>
      </c>
      <c r="J328" s="508"/>
      <c r="K328" s="508"/>
      <c r="L328" s="512"/>
      <c r="N328" s="482"/>
      <c r="O328" s="482"/>
      <c r="P328" s="482"/>
      <c r="Q328" s="482"/>
      <c r="R328" s="482"/>
    </row>
    <row r="329" spans="1:18" x14ac:dyDescent="0.25">
      <c r="A329" s="481">
        <v>22</v>
      </c>
      <c r="B329" s="91" t="s">
        <v>385</v>
      </c>
      <c r="C329" s="508">
        <v>1</v>
      </c>
      <c r="D329" s="508"/>
      <c r="E329" s="508"/>
      <c r="F329" s="508"/>
      <c r="G329" s="508"/>
      <c r="H329" s="508"/>
      <c r="I329" s="508"/>
      <c r="J329" s="508"/>
      <c r="K329" s="508"/>
      <c r="L329" s="512"/>
      <c r="N329" s="482"/>
      <c r="O329" s="482"/>
      <c r="P329" s="482"/>
      <c r="Q329" s="482"/>
      <c r="R329" s="482"/>
    </row>
    <row r="330" spans="1:18" x14ac:dyDescent="0.25">
      <c r="A330" s="481">
        <v>23</v>
      </c>
      <c r="B330" s="91" t="s">
        <v>386</v>
      </c>
      <c r="C330" s="508">
        <v>1</v>
      </c>
      <c r="D330" s="508"/>
      <c r="E330" s="508"/>
      <c r="F330" s="508"/>
      <c r="G330" s="508"/>
      <c r="H330" s="508"/>
      <c r="I330" s="508"/>
      <c r="J330" s="508"/>
      <c r="K330" s="508"/>
      <c r="L330" s="512"/>
      <c r="N330" s="482"/>
      <c r="O330" s="482"/>
      <c r="P330" s="482"/>
      <c r="Q330" s="482"/>
      <c r="R330" s="482"/>
    </row>
    <row r="331" spans="1:18" x14ac:dyDescent="0.25">
      <c r="A331" s="481">
        <v>24</v>
      </c>
      <c r="B331" s="91" t="s">
        <v>387</v>
      </c>
      <c r="C331" s="508">
        <v>1</v>
      </c>
      <c r="D331" s="508"/>
      <c r="E331" s="508"/>
      <c r="F331" s="508"/>
      <c r="G331" s="508"/>
      <c r="H331" s="508"/>
      <c r="I331" s="508"/>
      <c r="J331" s="508"/>
      <c r="K331" s="508"/>
      <c r="L331" s="512"/>
      <c r="N331" s="482"/>
      <c r="O331" s="482"/>
      <c r="P331" s="482"/>
      <c r="Q331" s="482"/>
      <c r="R331" s="482"/>
    </row>
    <row r="332" spans="1:18" x14ac:dyDescent="0.25">
      <c r="A332" s="481">
        <v>25</v>
      </c>
      <c r="B332" s="91" t="s">
        <v>388</v>
      </c>
      <c r="C332" s="508">
        <v>1</v>
      </c>
      <c r="D332" s="508"/>
      <c r="E332" s="508"/>
      <c r="F332" s="508"/>
      <c r="G332" s="508"/>
      <c r="H332" s="508"/>
      <c r="I332" s="508"/>
      <c r="J332" s="508"/>
      <c r="K332" s="508"/>
      <c r="L332" s="512"/>
      <c r="N332" s="482"/>
      <c r="O332" s="482"/>
      <c r="P332" s="482"/>
      <c r="Q332" s="482"/>
      <c r="R332" s="482"/>
    </row>
    <row r="333" spans="1:18" x14ac:dyDescent="0.25">
      <c r="A333" s="481">
        <v>26</v>
      </c>
      <c r="B333" s="91" t="s">
        <v>389</v>
      </c>
      <c r="C333" s="508">
        <v>1</v>
      </c>
      <c r="D333" s="508"/>
      <c r="E333" s="508"/>
      <c r="F333" s="508" t="s">
        <v>104</v>
      </c>
      <c r="G333" s="508"/>
      <c r="H333" s="508"/>
      <c r="I333" s="508" t="s">
        <v>104</v>
      </c>
      <c r="J333" s="508"/>
      <c r="K333" s="508"/>
      <c r="L333" s="512"/>
      <c r="N333" s="482"/>
      <c r="O333" s="482"/>
      <c r="P333" s="482"/>
      <c r="Q333" s="482"/>
      <c r="R333" s="482"/>
    </row>
    <row r="334" spans="1:18" x14ac:dyDescent="0.25">
      <c r="A334" s="481">
        <v>27</v>
      </c>
      <c r="B334" s="91" t="s">
        <v>390</v>
      </c>
      <c r="C334" s="508">
        <v>1</v>
      </c>
      <c r="D334" s="508"/>
      <c r="E334" s="508"/>
      <c r="F334" s="508" t="s">
        <v>104</v>
      </c>
      <c r="G334" s="508"/>
      <c r="H334" s="508"/>
      <c r="I334" s="508" t="s">
        <v>104</v>
      </c>
      <c r="J334" s="508"/>
      <c r="K334" s="508"/>
      <c r="L334" s="512"/>
      <c r="N334" s="482"/>
      <c r="O334" s="482"/>
      <c r="P334" s="482"/>
      <c r="Q334" s="482"/>
      <c r="R334" s="482"/>
    </row>
    <row r="335" spans="1:18" x14ac:dyDescent="0.25">
      <c r="A335" s="481">
        <v>28</v>
      </c>
      <c r="B335" s="91" t="s">
        <v>329</v>
      </c>
      <c r="C335" s="508">
        <v>1</v>
      </c>
      <c r="D335" s="508"/>
      <c r="E335" s="508"/>
      <c r="F335" s="508"/>
      <c r="G335" s="508"/>
      <c r="H335" s="508"/>
      <c r="I335" s="508"/>
      <c r="J335" s="508"/>
      <c r="K335" s="508"/>
      <c r="L335" s="512"/>
      <c r="N335" s="482"/>
      <c r="O335" s="482"/>
      <c r="P335" s="482"/>
      <c r="Q335" s="482"/>
      <c r="R335" s="482"/>
    </row>
    <row r="336" spans="1:18" x14ac:dyDescent="0.25">
      <c r="A336" s="481">
        <v>29</v>
      </c>
      <c r="B336" s="91" t="s">
        <v>391</v>
      </c>
      <c r="C336" s="508">
        <v>1</v>
      </c>
      <c r="D336" s="508"/>
      <c r="E336" s="508"/>
      <c r="F336" s="508" t="s">
        <v>104</v>
      </c>
      <c r="G336" s="508"/>
      <c r="H336" s="508"/>
      <c r="I336" s="508" t="s">
        <v>104</v>
      </c>
      <c r="J336" s="508"/>
      <c r="K336" s="508"/>
      <c r="L336" s="512"/>
      <c r="N336" s="482"/>
      <c r="O336" s="482"/>
      <c r="P336" s="482"/>
      <c r="Q336" s="482"/>
      <c r="R336" s="482"/>
    </row>
    <row r="337" spans="1:18" x14ac:dyDescent="0.25">
      <c r="A337" s="481">
        <v>30</v>
      </c>
      <c r="B337" s="91" t="s">
        <v>392</v>
      </c>
      <c r="C337" s="508">
        <v>1</v>
      </c>
      <c r="D337" s="508"/>
      <c r="E337" s="508"/>
      <c r="F337" s="508" t="s">
        <v>104</v>
      </c>
      <c r="G337" s="508"/>
      <c r="H337" s="508"/>
      <c r="I337" s="508" t="s">
        <v>104</v>
      </c>
      <c r="J337" s="508"/>
      <c r="K337" s="508"/>
      <c r="L337" s="512"/>
      <c r="N337" s="482"/>
      <c r="O337" s="482"/>
      <c r="P337" s="482"/>
      <c r="Q337" s="482"/>
      <c r="R337" s="482"/>
    </row>
    <row r="338" spans="1:18" x14ac:dyDescent="0.25">
      <c r="A338" s="481">
        <v>31</v>
      </c>
      <c r="B338" s="91" t="s">
        <v>393</v>
      </c>
      <c r="C338" s="508">
        <v>1</v>
      </c>
      <c r="D338" s="508" t="s">
        <v>209</v>
      </c>
      <c r="E338" s="508"/>
      <c r="F338" s="508" t="s">
        <v>104</v>
      </c>
      <c r="G338" s="508"/>
      <c r="H338" s="508"/>
      <c r="I338" s="508" t="s">
        <v>104</v>
      </c>
      <c r="J338" s="508"/>
      <c r="K338" s="508"/>
      <c r="L338" s="512"/>
      <c r="N338" s="482"/>
      <c r="O338" s="482"/>
      <c r="P338" s="482"/>
      <c r="Q338" s="482"/>
      <c r="R338" s="482"/>
    </row>
    <row r="339" spans="1:18" x14ac:dyDescent="0.25">
      <c r="A339" s="481">
        <v>32</v>
      </c>
      <c r="B339" s="91" t="s">
        <v>394</v>
      </c>
      <c r="C339" s="508">
        <v>1</v>
      </c>
      <c r="D339" s="508"/>
      <c r="E339" s="508"/>
      <c r="F339" s="508"/>
      <c r="G339" s="508"/>
      <c r="H339" s="508"/>
      <c r="I339" s="508"/>
      <c r="J339" s="508" t="s">
        <v>209</v>
      </c>
      <c r="K339" s="508"/>
      <c r="L339" s="512"/>
      <c r="N339" s="482"/>
      <c r="O339" s="482"/>
      <c r="P339" s="482"/>
      <c r="Q339" s="482"/>
      <c r="R339" s="482"/>
    </row>
    <row r="340" spans="1:18" x14ac:dyDescent="0.25">
      <c r="A340" s="481">
        <v>33</v>
      </c>
      <c r="B340" s="91" t="s">
        <v>395</v>
      </c>
      <c r="C340" s="508">
        <v>1</v>
      </c>
      <c r="D340" s="508"/>
      <c r="E340" s="508"/>
      <c r="F340" s="508"/>
      <c r="G340" s="508"/>
      <c r="H340" s="508"/>
      <c r="I340" s="508"/>
      <c r="J340" s="508"/>
      <c r="K340" s="508"/>
      <c r="L340" s="512"/>
      <c r="N340" s="482"/>
      <c r="O340" s="482"/>
      <c r="P340" s="482"/>
      <c r="Q340" s="482"/>
      <c r="R340" s="482"/>
    </row>
    <row r="341" spans="1:18" x14ac:dyDescent="0.25">
      <c r="A341" s="481">
        <v>34</v>
      </c>
      <c r="B341" s="91" t="s">
        <v>396</v>
      </c>
      <c r="C341" s="508">
        <v>1</v>
      </c>
      <c r="D341" s="508"/>
      <c r="E341" s="508"/>
      <c r="F341" s="508"/>
      <c r="G341" s="508"/>
      <c r="H341" s="508"/>
      <c r="I341" s="508"/>
      <c r="J341" s="508"/>
      <c r="K341" s="508"/>
      <c r="L341" s="512"/>
      <c r="N341" s="482"/>
      <c r="O341" s="482"/>
      <c r="P341" s="482"/>
      <c r="Q341" s="482"/>
      <c r="R341" s="482"/>
    </row>
    <row r="342" spans="1:18" x14ac:dyDescent="0.25">
      <c r="A342" s="481">
        <v>35</v>
      </c>
      <c r="B342" s="91" t="s">
        <v>397</v>
      </c>
      <c r="C342" s="508">
        <v>1</v>
      </c>
      <c r="D342" s="508"/>
      <c r="E342" s="508"/>
      <c r="F342" s="508"/>
      <c r="G342" s="508"/>
      <c r="H342" s="508"/>
      <c r="I342" s="508"/>
      <c r="J342" s="508"/>
      <c r="K342" s="508"/>
      <c r="L342" s="512"/>
      <c r="N342" s="482"/>
      <c r="O342" s="482"/>
      <c r="P342" s="482"/>
      <c r="Q342" s="482"/>
      <c r="R342" s="482"/>
    </row>
    <row r="343" spans="1:18" x14ac:dyDescent="0.25">
      <c r="A343" s="481">
        <v>36</v>
      </c>
      <c r="B343" s="91" t="s">
        <v>398</v>
      </c>
      <c r="C343" s="508">
        <v>1</v>
      </c>
      <c r="D343" s="508"/>
      <c r="E343" s="508"/>
      <c r="F343" s="508"/>
      <c r="G343" s="508"/>
      <c r="H343" s="508"/>
      <c r="I343" s="508"/>
      <c r="J343" s="508"/>
      <c r="K343" s="508"/>
      <c r="L343" s="512"/>
      <c r="N343" s="482"/>
      <c r="O343" s="482"/>
      <c r="P343" s="482"/>
      <c r="Q343" s="482"/>
      <c r="R343" s="482"/>
    </row>
    <row r="344" spans="1:18" x14ac:dyDescent="0.25">
      <c r="A344" s="481">
        <v>37</v>
      </c>
      <c r="B344" s="91" t="s">
        <v>399</v>
      </c>
      <c r="C344" s="508">
        <v>1</v>
      </c>
      <c r="D344" s="508"/>
      <c r="E344" s="508"/>
      <c r="F344" s="508"/>
      <c r="G344" s="508"/>
      <c r="H344" s="508"/>
      <c r="I344" s="508"/>
      <c r="J344" s="508"/>
      <c r="K344" s="508"/>
      <c r="L344" s="512"/>
      <c r="N344" s="482"/>
      <c r="O344" s="482"/>
      <c r="P344" s="482"/>
      <c r="Q344" s="482"/>
      <c r="R344" s="482"/>
    </row>
    <row r="345" spans="1:18" s="507" customFormat="1" x14ac:dyDescent="0.25">
      <c r="A345" s="493"/>
      <c r="B345" s="570" t="s">
        <v>2223</v>
      </c>
      <c r="C345" s="489">
        <v>21</v>
      </c>
      <c r="D345" s="489">
        <f t="shared" ref="D345:K345" si="18">COUNTA(D346:D366)</f>
        <v>7</v>
      </c>
      <c r="E345" s="489">
        <f t="shared" si="18"/>
        <v>2</v>
      </c>
      <c r="F345" s="489">
        <f t="shared" si="18"/>
        <v>9</v>
      </c>
      <c r="G345" s="489">
        <f t="shared" si="18"/>
        <v>1</v>
      </c>
      <c r="H345" s="489">
        <f t="shared" si="18"/>
        <v>0</v>
      </c>
      <c r="I345" s="489">
        <f t="shared" si="18"/>
        <v>9</v>
      </c>
      <c r="J345" s="489">
        <f t="shared" si="18"/>
        <v>1</v>
      </c>
      <c r="K345" s="489">
        <f t="shared" si="18"/>
        <v>0</v>
      </c>
      <c r="L345" s="516"/>
      <c r="M345" s="506"/>
      <c r="N345" s="506"/>
      <c r="O345" s="506"/>
      <c r="P345" s="506"/>
      <c r="Q345" s="506"/>
      <c r="R345" s="506"/>
    </row>
    <row r="346" spans="1:18" x14ac:dyDescent="0.25">
      <c r="A346" s="508">
        <v>1</v>
      </c>
      <c r="B346" s="572" t="s">
        <v>400</v>
      </c>
      <c r="C346" s="508">
        <v>1</v>
      </c>
      <c r="D346" s="508" t="s">
        <v>209</v>
      </c>
      <c r="E346" s="508"/>
      <c r="F346" s="508" t="s">
        <v>104</v>
      </c>
      <c r="G346" s="508"/>
      <c r="H346" s="508"/>
      <c r="I346" s="508" t="s">
        <v>104</v>
      </c>
      <c r="J346" s="508" t="s">
        <v>104</v>
      </c>
      <c r="K346" s="508"/>
      <c r="L346" s="516"/>
      <c r="N346" s="482"/>
      <c r="O346" s="482"/>
      <c r="P346" s="482"/>
      <c r="Q346" s="482"/>
      <c r="R346" s="482"/>
    </row>
    <row r="347" spans="1:18" x14ac:dyDescent="0.25">
      <c r="A347" s="508">
        <v>2</v>
      </c>
      <c r="B347" s="572" t="s">
        <v>350</v>
      </c>
      <c r="C347" s="508">
        <v>1</v>
      </c>
      <c r="D347" s="508" t="s">
        <v>209</v>
      </c>
      <c r="E347" s="508"/>
      <c r="F347" s="508" t="s">
        <v>104</v>
      </c>
      <c r="G347" s="508"/>
      <c r="H347" s="508"/>
      <c r="I347" s="508" t="s">
        <v>104</v>
      </c>
      <c r="J347" s="508"/>
      <c r="K347" s="508"/>
      <c r="L347" s="516"/>
      <c r="N347" s="482"/>
      <c r="O347" s="482"/>
      <c r="P347" s="482"/>
      <c r="Q347" s="482"/>
      <c r="R347" s="482"/>
    </row>
    <row r="348" spans="1:18" x14ac:dyDescent="0.25">
      <c r="A348" s="508">
        <v>3</v>
      </c>
      <c r="B348" s="572" t="s">
        <v>401</v>
      </c>
      <c r="C348" s="508">
        <v>1</v>
      </c>
      <c r="D348" s="508" t="s">
        <v>209</v>
      </c>
      <c r="E348" s="508"/>
      <c r="F348" s="508"/>
      <c r="G348" s="508"/>
      <c r="H348" s="508"/>
      <c r="I348" s="508"/>
      <c r="J348" s="508"/>
      <c r="K348" s="508"/>
      <c r="L348" s="516"/>
      <c r="N348" s="482"/>
      <c r="O348" s="482"/>
      <c r="P348" s="482"/>
      <c r="Q348" s="482"/>
      <c r="R348" s="482"/>
    </row>
    <row r="349" spans="1:18" x14ac:dyDescent="0.25">
      <c r="A349" s="508">
        <v>4</v>
      </c>
      <c r="B349" s="572" t="s">
        <v>402</v>
      </c>
      <c r="C349" s="508">
        <v>1</v>
      </c>
      <c r="D349" s="508" t="s">
        <v>209</v>
      </c>
      <c r="E349" s="508"/>
      <c r="F349" s="508"/>
      <c r="G349" s="508"/>
      <c r="H349" s="508"/>
      <c r="I349" s="508"/>
      <c r="J349" s="508"/>
      <c r="K349" s="508"/>
      <c r="L349" s="516"/>
      <c r="N349" s="482"/>
      <c r="O349" s="482"/>
      <c r="P349" s="482"/>
      <c r="Q349" s="482"/>
      <c r="R349" s="482"/>
    </row>
    <row r="350" spans="1:18" x14ac:dyDescent="0.25">
      <c r="A350" s="508">
        <v>5</v>
      </c>
      <c r="B350" s="572" t="s">
        <v>403</v>
      </c>
      <c r="C350" s="508">
        <v>1</v>
      </c>
      <c r="D350" s="508"/>
      <c r="E350" s="508"/>
      <c r="F350" s="508"/>
      <c r="G350" s="508" t="s">
        <v>209</v>
      </c>
      <c r="H350" s="508"/>
      <c r="I350" s="508"/>
      <c r="J350" s="508"/>
      <c r="K350" s="508"/>
      <c r="L350" s="516"/>
      <c r="N350" s="482"/>
      <c r="O350" s="482"/>
      <c r="P350" s="482"/>
      <c r="Q350" s="482"/>
      <c r="R350" s="482"/>
    </row>
    <row r="351" spans="1:18" x14ac:dyDescent="0.25">
      <c r="A351" s="508">
        <v>6</v>
      </c>
      <c r="B351" s="573" t="s">
        <v>1982</v>
      </c>
      <c r="C351" s="508">
        <v>1</v>
      </c>
      <c r="D351" s="508" t="s">
        <v>209</v>
      </c>
      <c r="E351" s="508"/>
      <c r="F351" s="508"/>
      <c r="G351" s="508"/>
      <c r="H351" s="508"/>
      <c r="I351" s="508"/>
      <c r="J351" s="508"/>
      <c r="K351" s="508"/>
      <c r="L351" s="516"/>
      <c r="N351" s="482"/>
      <c r="O351" s="482"/>
      <c r="P351" s="482"/>
      <c r="Q351" s="482"/>
      <c r="R351" s="482"/>
    </row>
    <row r="352" spans="1:18" x14ac:dyDescent="0.25">
      <c r="A352" s="508">
        <v>7</v>
      </c>
      <c r="B352" s="572" t="s">
        <v>340</v>
      </c>
      <c r="C352" s="508">
        <v>1</v>
      </c>
      <c r="D352" s="508"/>
      <c r="E352" s="508"/>
      <c r="F352" s="508"/>
      <c r="G352" s="508"/>
      <c r="H352" s="508"/>
      <c r="I352" s="508"/>
      <c r="J352" s="508"/>
      <c r="K352" s="508"/>
      <c r="L352" s="516"/>
      <c r="N352" s="482"/>
      <c r="O352" s="482"/>
      <c r="P352" s="482"/>
      <c r="Q352" s="482"/>
      <c r="R352" s="482"/>
    </row>
    <row r="353" spans="1:18" x14ac:dyDescent="0.25">
      <c r="A353" s="508">
        <v>8</v>
      </c>
      <c r="B353" s="572" t="s">
        <v>404</v>
      </c>
      <c r="C353" s="508">
        <v>1</v>
      </c>
      <c r="D353" s="508"/>
      <c r="E353" s="508"/>
      <c r="F353" s="508"/>
      <c r="G353" s="508"/>
      <c r="H353" s="508"/>
      <c r="I353" s="508"/>
      <c r="J353" s="508"/>
      <c r="K353" s="508"/>
      <c r="L353" s="516"/>
      <c r="N353" s="482"/>
      <c r="O353" s="482"/>
      <c r="P353" s="482"/>
      <c r="Q353" s="482"/>
      <c r="R353" s="482"/>
    </row>
    <row r="354" spans="1:18" x14ac:dyDescent="0.25">
      <c r="A354" s="508">
        <v>9</v>
      </c>
      <c r="B354" s="199" t="s">
        <v>254</v>
      </c>
      <c r="C354" s="508">
        <v>1</v>
      </c>
      <c r="D354" s="508"/>
      <c r="E354" s="508"/>
      <c r="F354" s="508"/>
      <c r="G354" s="508"/>
      <c r="H354" s="508"/>
      <c r="I354" s="508"/>
      <c r="J354" s="508"/>
      <c r="K354" s="508"/>
      <c r="L354" s="516"/>
      <c r="N354" s="482"/>
      <c r="O354" s="482"/>
      <c r="P354" s="482"/>
      <c r="Q354" s="482"/>
      <c r="R354" s="482"/>
    </row>
    <row r="355" spans="1:18" x14ac:dyDescent="0.25">
      <c r="A355" s="508">
        <v>10</v>
      </c>
      <c r="B355" s="572" t="s">
        <v>405</v>
      </c>
      <c r="C355" s="508">
        <v>1</v>
      </c>
      <c r="D355" s="508"/>
      <c r="E355" s="508"/>
      <c r="F355" s="508"/>
      <c r="G355" s="508"/>
      <c r="H355" s="508"/>
      <c r="I355" s="508"/>
      <c r="J355" s="508"/>
      <c r="K355" s="508"/>
      <c r="L355" s="516"/>
      <c r="N355" s="482"/>
      <c r="O355" s="482"/>
      <c r="P355" s="482"/>
      <c r="Q355" s="482"/>
      <c r="R355" s="482"/>
    </row>
    <row r="356" spans="1:18" x14ac:dyDescent="0.25">
      <c r="A356" s="508">
        <v>11</v>
      </c>
      <c r="B356" s="572" t="s">
        <v>406</v>
      </c>
      <c r="C356" s="508">
        <v>1</v>
      </c>
      <c r="D356" s="508"/>
      <c r="E356" s="508"/>
      <c r="F356" s="508"/>
      <c r="G356" s="508"/>
      <c r="H356" s="508"/>
      <c r="I356" s="508"/>
      <c r="J356" s="508"/>
      <c r="K356" s="508"/>
      <c r="L356" s="516"/>
      <c r="N356" s="482"/>
      <c r="O356" s="482"/>
      <c r="P356" s="482"/>
      <c r="Q356" s="482"/>
      <c r="R356" s="482"/>
    </row>
    <row r="357" spans="1:18" x14ac:dyDescent="0.25">
      <c r="A357" s="508">
        <v>12</v>
      </c>
      <c r="B357" s="572" t="s">
        <v>407</v>
      </c>
      <c r="C357" s="508">
        <v>1</v>
      </c>
      <c r="D357" s="508"/>
      <c r="E357" s="508"/>
      <c r="F357" s="508" t="s">
        <v>104</v>
      </c>
      <c r="G357" s="508"/>
      <c r="H357" s="508"/>
      <c r="I357" s="508" t="s">
        <v>104</v>
      </c>
      <c r="J357" s="508"/>
      <c r="K357" s="508"/>
      <c r="L357" s="516"/>
      <c r="N357" s="482"/>
      <c r="O357" s="482"/>
      <c r="P357" s="482"/>
      <c r="Q357" s="482"/>
      <c r="R357" s="482"/>
    </row>
    <row r="358" spans="1:18" x14ac:dyDescent="0.25">
      <c r="A358" s="508">
        <v>13</v>
      </c>
      <c r="B358" s="572" t="s">
        <v>408</v>
      </c>
      <c r="C358" s="508">
        <v>1</v>
      </c>
      <c r="D358" s="508"/>
      <c r="E358" s="508"/>
      <c r="F358" s="508" t="s">
        <v>104</v>
      </c>
      <c r="G358" s="508"/>
      <c r="H358" s="508"/>
      <c r="I358" s="508" t="s">
        <v>104</v>
      </c>
      <c r="J358" s="508"/>
      <c r="K358" s="508"/>
      <c r="L358" s="512"/>
      <c r="N358" s="482"/>
      <c r="O358" s="482"/>
      <c r="P358" s="482"/>
      <c r="Q358" s="482"/>
      <c r="R358" s="482"/>
    </row>
    <row r="359" spans="1:18" x14ac:dyDescent="0.25">
      <c r="A359" s="508">
        <v>14</v>
      </c>
      <c r="B359" s="91" t="s">
        <v>409</v>
      </c>
      <c r="C359" s="508">
        <v>1</v>
      </c>
      <c r="D359" s="508"/>
      <c r="E359" s="508"/>
      <c r="F359" s="508" t="s">
        <v>104</v>
      </c>
      <c r="G359" s="508"/>
      <c r="H359" s="508"/>
      <c r="I359" s="508" t="s">
        <v>104</v>
      </c>
      <c r="J359" s="508"/>
      <c r="K359" s="508"/>
      <c r="L359" s="512"/>
      <c r="N359" s="482"/>
      <c r="O359" s="482"/>
      <c r="P359" s="482"/>
      <c r="Q359" s="482"/>
      <c r="R359" s="482"/>
    </row>
    <row r="360" spans="1:18" x14ac:dyDescent="0.25">
      <c r="A360" s="508">
        <v>15</v>
      </c>
      <c r="B360" s="91" t="s">
        <v>146</v>
      </c>
      <c r="C360" s="508">
        <v>1</v>
      </c>
      <c r="D360" s="508"/>
      <c r="E360" s="508"/>
      <c r="F360" s="508"/>
      <c r="G360" s="508"/>
      <c r="H360" s="508"/>
      <c r="I360" s="508"/>
      <c r="J360" s="508"/>
      <c r="K360" s="508"/>
      <c r="L360" s="512"/>
      <c r="N360" s="482"/>
      <c r="O360" s="482"/>
      <c r="P360" s="482"/>
      <c r="Q360" s="482"/>
      <c r="R360" s="482"/>
    </row>
    <row r="361" spans="1:18" x14ac:dyDescent="0.25">
      <c r="A361" s="508">
        <v>16</v>
      </c>
      <c r="B361" s="91" t="s">
        <v>410</v>
      </c>
      <c r="C361" s="508">
        <v>1</v>
      </c>
      <c r="D361" s="508"/>
      <c r="E361" s="508"/>
      <c r="F361" s="508" t="s">
        <v>104</v>
      </c>
      <c r="G361" s="508"/>
      <c r="H361" s="508"/>
      <c r="I361" s="508" t="s">
        <v>104</v>
      </c>
      <c r="J361" s="508"/>
      <c r="K361" s="508"/>
      <c r="L361" s="512"/>
      <c r="N361" s="482"/>
      <c r="O361" s="482"/>
      <c r="P361" s="482"/>
      <c r="Q361" s="482"/>
      <c r="R361" s="482"/>
    </row>
    <row r="362" spans="1:18" x14ac:dyDescent="0.25">
      <c r="A362" s="508">
        <v>17</v>
      </c>
      <c r="B362" s="91" t="s">
        <v>411</v>
      </c>
      <c r="C362" s="508">
        <v>1</v>
      </c>
      <c r="D362" s="508"/>
      <c r="E362" s="508"/>
      <c r="F362" s="508" t="s">
        <v>104</v>
      </c>
      <c r="G362" s="508"/>
      <c r="H362" s="508"/>
      <c r="I362" s="508" t="s">
        <v>104</v>
      </c>
      <c r="J362" s="508"/>
      <c r="K362" s="508"/>
      <c r="L362" s="512"/>
      <c r="N362" s="482"/>
      <c r="O362" s="482"/>
      <c r="P362" s="482"/>
      <c r="Q362" s="482"/>
      <c r="R362" s="482"/>
    </row>
    <row r="363" spans="1:18" x14ac:dyDescent="0.25">
      <c r="A363" s="508">
        <v>18</v>
      </c>
      <c r="B363" s="91" t="s">
        <v>412</v>
      </c>
      <c r="C363" s="508">
        <v>1</v>
      </c>
      <c r="D363" s="508"/>
      <c r="E363" s="508" t="s">
        <v>209</v>
      </c>
      <c r="F363" s="508"/>
      <c r="G363" s="508"/>
      <c r="H363" s="508"/>
      <c r="I363" s="508"/>
      <c r="J363" s="508"/>
      <c r="K363" s="508"/>
      <c r="L363" s="512"/>
      <c r="N363" s="482"/>
      <c r="O363" s="482"/>
      <c r="P363" s="482"/>
      <c r="Q363" s="482"/>
      <c r="R363" s="482"/>
    </row>
    <row r="364" spans="1:18" x14ac:dyDescent="0.25">
      <c r="A364" s="508">
        <v>19</v>
      </c>
      <c r="B364" s="91" t="s">
        <v>413</v>
      </c>
      <c r="C364" s="508">
        <v>1</v>
      </c>
      <c r="D364" s="508" t="s">
        <v>209</v>
      </c>
      <c r="E364" s="508"/>
      <c r="F364" s="508" t="s">
        <v>104</v>
      </c>
      <c r="G364" s="508"/>
      <c r="H364" s="508"/>
      <c r="I364" s="508" t="s">
        <v>104</v>
      </c>
      <c r="J364" s="508"/>
      <c r="K364" s="508"/>
      <c r="L364" s="512"/>
      <c r="N364" s="482"/>
      <c r="O364" s="482"/>
      <c r="P364" s="482"/>
      <c r="Q364" s="482"/>
      <c r="R364" s="482"/>
    </row>
    <row r="365" spans="1:18" x14ac:dyDescent="0.25">
      <c r="A365" s="508">
        <v>20</v>
      </c>
      <c r="B365" s="91" t="s">
        <v>256</v>
      </c>
      <c r="C365" s="508">
        <v>1</v>
      </c>
      <c r="D365" s="508" t="s">
        <v>209</v>
      </c>
      <c r="E365" s="508"/>
      <c r="F365" s="508"/>
      <c r="G365" s="508"/>
      <c r="H365" s="508"/>
      <c r="I365" s="508"/>
      <c r="J365" s="508"/>
      <c r="K365" s="508"/>
      <c r="L365" s="512"/>
      <c r="N365" s="482"/>
      <c r="O365" s="482"/>
      <c r="P365" s="482"/>
      <c r="Q365" s="482"/>
      <c r="R365" s="482"/>
    </row>
    <row r="366" spans="1:18" x14ac:dyDescent="0.25">
      <c r="A366" s="508">
        <v>21</v>
      </c>
      <c r="B366" s="93" t="s">
        <v>414</v>
      </c>
      <c r="C366" s="508">
        <v>1</v>
      </c>
      <c r="D366" s="508"/>
      <c r="E366" s="508" t="s">
        <v>209</v>
      </c>
      <c r="F366" s="508" t="s">
        <v>104</v>
      </c>
      <c r="G366" s="508"/>
      <c r="H366" s="508"/>
      <c r="I366" s="508" t="s">
        <v>104</v>
      </c>
      <c r="J366" s="508"/>
      <c r="K366" s="508"/>
      <c r="L366" s="512"/>
      <c r="N366" s="482"/>
      <c r="O366" s="482"/>
      <c r="P366" s="482"/>
      <c r="Q366" s="482"/>
      <c r="R366" s="482"/>
    </row>
    <row r="367" spans="1:18" x14ac:dyDescent="0.25">
      <c r="A367" s="508"/>
      <c r="B367" s="511" t="s">
        <v>2406</v>
      </c>
      <c r="C367" s="493" t="e">
        <f>SUM(C368:C379)</f>
        <v>#REF!</v>
      </c>
      <c r="D367" s="493" t="e">
        <f t="shared" ref="D367:K367" si="19">SUM(D368:D379)</f>
        <v>#REF!</v>
      </c>
      <c r="E367" s="493" t="e">
        <f t="shared" si="19"/>
        <v>#REF!</v>
      </c>
      <c r="F367" s="493" t="e">
        <f t="shared" si="19"/>
        <v>#REF!</v>
      </c>
      <c r="G367" s="493" t="e">
        <f t="shared" si="19"/>
        <v>#REF!</v>
      </c>
      <c r="H367" s="493" t="e">
        <f t="shared" si="19"/>
        <v>#REF!</v>
      </c>
      <c r="I367" s="493" t="e">
        <f t="shared" si="19"/>
        <v>#REF!</v>
      </c>
      <c r="J367" s="493" t="e">
        <f t="shared" si="19"/>
        <v>#REF!</v>
      </c>
      <c r="K367" s="493" t="e">
        <f t="shared" si="19"/>
        <v>#REF!</v>
      </c>
      <c r="L367" s="482"/>
      <c r="N367" s="482"/>
      <c r="O367" s="482"/>
      <c r="P367" s="482"/>
      <c r="Q367" s="482"/>
      <c r="R367" s="482"/>
    </row>
    <row r="368" spans="1:18" x14ac:dyDescent="0.25">
      <c r="A368" s="508"/>
      <c r="B368" s="531" t="str">
        <f t="shared" ref="B368:K368" si="20">B10</f>
        <v>Long Hòa</v>
      </c>
      <c r="C368" s="531">
        <f t="shared" si="20"/>
        <v>10</v>
      </c>
      <c r="D368" s="531">
        <f t="shared" si="20"/>
        <v>7</v>
      </c>
      <c r="E368" s="531">
        <f t="shared" si="20"/>
        <v>0</v>
      </c>
      <c r="F368" s="531">
        <f t="shared" si="20"/>
        <v>6</v>
      </c>
      <c r="G368" s="531">
        <f t="shared" si="20"/>
        <v>0</v>
      </c>
      <c r="H368" s="531">
        <f t="shared" si="20"/>
        <v>0</v>
      </c>
      <c r="I368" s="531">
        <f t="shared" si="20"/>
        <v>6</v>
      </c>
      <c r="J368" s="531">
        <f t="shared" si="20"/>
        <v>5</v>
      </c>
      <c r="K368" s="531">
        <f t="shared" si="20"/>
        <v>0</v>
      </c>
      <c r="L368" s="482"/>
      <c r="M368" s="499"/>
      <c r="N368" s="482"/>
      <c r="O368" s="482"/>
      <c r="P368" s="482"/>
      <c r="Q368" s="482"/>
      <c r="R368" s="482"/>
    </row>
    <row r="369" spans="1:18" x14ac:dyDescent="0.25">
      <c r="A369" s="508"/>
      <c r="B369" s="531" t="str">
        <f t="shared" ref="B369:K369" si="21">B21</f>
        <v>Long Thuận</v>
      </c>
      <c r="C369" s="531">
        <f t="shared" si="21"/>
        <v>52</v>
      </c>
      <c r="D369" s="531">
        <f t="shared" si="21"/>
        <v>13</v>
      </c>
      <c r="E369" s="531">
        <f t="shared" si="21"/>
        <v>1</v>
      </c>
      <c r="F369" s="531">
        <f t="shared" si="21"/>
        <v>14</v>
      </c>
      <c r="G369" s="531">
        <f t="shared" si="21"/>
        <v>0</v>
      </c>
      <c r="H369" s="531">
        <f t="shared" si="21"/>
        <v>0</v>
      </c>
      <c r="I369" s="531">
        <f t="shared" si="21"/>
        <v>14</v>
      </c>
      <c r="J369" s="531">
        <f t="shared" si="21"/>
        <v>10</v>
      </c>
      <c r="K369" s="531">
        <f t="shared" si="21"/>
        <v>0</v>
      </c>
      <c r="L369" s="482"/>
      <c r="M369" s="499"/>
      <c r="N369" s="482"/>
      <c r="O369" s="482"/>
      <c r="P369" s="482"/>
      <c r="Q369" s="482"/>
      <c r="R369" s="482"/>
    </row>
    <row r="370" spans="1:18" x14ac:dyDescent="0.25">
      <c r="A370" s="508"/>
      <c r="B370" s="531" t="str">
        <f t="shared" ref="B370:K370" si="22">B39</f>
        <v>Long Mỹ 1</v>
      </c>
      <c r="C370" s="531">
        <f t="shared" si="22"/>
        <v>18</v>
      </c>
      <c r="D370" s="531">
        <f t="shared" si="22"/>
        <v>13</v>
      </c>
      <c r="E370" s="531">
        <f t="shared" si="22"/>
        <v>2</v>
      </c>
      <c r="F370" s="531">
        <f t="shared" si="22"/>
        <v>11</v>
      </c>
      <c r="G370" s="531">
        <f t="shared" si="22"/>
        <v>1</v>
      </c>
      <c r="H370" s="531">
        <f t="shared" si="22"/>
        <v>1</v>
      </c>
      <c r="I370" s="531">
        <f t="shared" si="22"/>
        <v>11</v>
      </c>
      <c r="J370" s="531">
        <f t="shared" si="22"/>
        <v>6</v>
      </c>
      <c r="K370" s="531">
        <f t="shared" si="22"/>
        <v>0</v>
      </c>
      <c r="L370" s="482"/>
      <c r="M370" s="499"/>
      <c r="N370" s="482"/>
      <c r="O370" s="482"/>
      <c r="P370" s="482"/>
      <c r="Q370" s="482"/>
      <c r="R370" s="482"/>
    </row>
    <row r="371" spans="1:18" x14ac:dyDescent="0.25">
      <c r="A371" s="508"/>
      <c r="B371" s="531" t="str">
        <f t="shared" ref="B371:K371" si="23">B58</f>
        <v>Long Quới</v>
      </c>
      <c r="C371" s="531">
        <f t="shared" si="23"/>
        <v>11</v>
      </c>
      <c r="D371" s="531">
        <f t="shared" si="23"/>
        <v>2</v>
      </c>
      <c r="E371" s="531">
        <f t="shared" si="23"/>
        <v>2</v>
      </c>
      <c r="F371" s="531">
        <f t="shared" si="23"/>
        <v>2</v>
      </c>
      <c r="G371" s="531">
        <f t="shared" si="23"/>
        <v>0</v>
      </c>
      <c r="H371" s="531">
        <f t="shared" si="23"/>
        <v>0</v>
      </c>
      <c r="I371" s="531">
        <f t="shared" si="23"/>
        <v>2</v>
      </c>
      <c r="J371" s="531">
        <f t="shared" si="23"/>
        <v>3</v>
      </c>
      <c r="K371" s="531">
        <f t="shared" si="23"/>
        <v>0</v>
      </c>
      <c r="L371" s="482"/>
      <c r="M371" s="499"/>
      <c r="N371" s="482"/>
      <c r="O371" s="482"/>
      <c r="P371" s="482"/>
      <c r="Q371" s="482"/>
      <c r="R371" s="482"/>
    </row>
    <row r="372" spans="1:18" x14ac:dyDescent="0.25">
      <c r="A372" s="508"/>
      <c r="B372" s="531" t="str">
        <f t="shared" ref="B372:K372" si="24">B65</f>
        <v>Long Thành</v>
      </c>
      <c r="C372" s="531">
        <f t="shared" si="24"/>
        <v>17</v>
      </c>
      <c r="D372" s="531">
        <f t="shared" si="24"/>
        <v>6</v>
      </c>
      <c r="E372" s="531">
        <f t="shared" si="24"/>
        <v>3</v>
      </c>
      <c r="F372" s="531">
        <f t="shared" si="24"/>
        <v>9</v>
      </c>
      <c r="G372" s="531">
        <f t="shared" si="24"/>
        <v>0</v>
      </c>
      <c r="H372" s="531">
        <f t="shared" si="24"/>
        <v>0</v>
      </c>
      <c r="I372" s="531">
        <f t="shared" si="24"/>
        <v>9</v>
      </c>
      <c r="J372" s="531">
        <f t="shared" si="24"/>
        <v>2</v>
      </c>
      <c r="K372" s="531">
        <f t="shared" si="24"/>
        <v>0</v>
      </c>
      <c r="L372" s="482"/>
      <c r="M372" s="499"/>
      <c r="N372" s="482"/>
      <c r="O372" s="482"/>
      <c r="P372" s="482"/>
      <c r="Q372" s="482"/>
      <c r="R372" s="482"/>
    </row>
    <row r="373" spans="1:18" x14ac:dyDescent="0.25">
      <c r="A373" s="508"/>
      <c r="B373" s="531" t="str">
        <f t="shared" ref="B373:K373" si="25">B83</f>
        <v>Long Mỹ 2</v>
      </c>
      <c r="C373" s="531">
        <f t="shared" si="25"/>
        <v>14</v>
      </c>
      <c r="D373" s="531">
        <f t="shared" si="25"/>
        <v>8</v>
      </c>
      <c r="E373" s="531">
        <f t="shared" si="25"/>
        <v>4</v>
      </c>
      <c r="F373" s="531">
        <f t="shared" si="25"/>
        <v>8</v>
      </c>
      <c r="G373" s="531">
        <f t="shared" si="25"/>
        <v>0</v>
      </c>
      <c r="H373" s="531">
        <f t="shared" si="25"/>
        <v>0</v>
      </c>
      <c r="I373" s="531">
        <f t="shared" si="25"/>
        <v>8</v>
      </c>
      <c r="J373" s="531">
        <f t="shared" si="25"/>
        <v>4</v>
      </c>
      <c r="K373" s="531">
        <f t="shared" si="25"/>
        <v>0</v>
      </c>
      <c r="L373" s="482"/>
      <c r="M373" s="499"/>
      <c r="N373" s="482"/>
      <c r="O373" s="482"/>
      <c r="P373" s="482"/>
      <c r="Q373" s="482"/>
      <c r="R373" s="482"/>
    </row>
    <row r="374" spans="1:18" x14ac:dyDescent="0.25">
      <c r="A374" s="508"/>
      <c r="B374" s="531" t="str">
        <f t="shared" ref="B374:K374" si="26">B98</f>
        <v>Long Phú</v>
      </c>
      <c r="C374" s="531">
        <f t="shared" si="26"/>
        <v>15</v>
      </c>
      <c r="D374" s="531">
        <f t="shared" si="26"/>
        <v>16</v>
      </c>
      <c r="E374" s="531">
        <f t="shared" si="26"/>
        <v>5</v>
      </c>
      <c r="F374" s="531">
        <f t="shared" si="26"/>
        <v>8</v>
      </c>
      <c r="G374" s="531">
        <f t="shared" si="26"/>
        <v>1</v>
      </c>
      <c r="H374" s="531">
        <f t="shared" si="26"/>
        <v>0</v>
      </c>
      <c r="I374" s="531">
        <f t="shared" si="26"/>
        <v>8</v>
      </c>
      <c r="J374" s="531">
        <f t="shared" si="26"/>
        <v>3</v>
      </c>
      <c r="K374" s="531">
        <f t="shared" si="26"/>
        <v>0</v>
      </c>
      <c r="L374" s="482"/>
      <c r="M374" s="499"/>
      <c r="N374" s="482"/>
      <c r="O374" s="482"/>
      <c r="P374" s="482"/>
      <c r="Q374" s="482"/>
      <c r="R374" s="482"/>
    </row>
    <row r="375" spans="1:18" x14ac:dyDescent="0.25">
      <c r="A375" s="508"/>
      <c r="B375" s="531" t="str">
        <f t="shared" ref="B375:K375" si="27">B114</f>
        <v>Long Thạnh 1</v>
      </c>
      <c r="C375" s="531">
        <f t="shared" si="27"/>
        <v>11</v>
      </c>
      <c r="D375" s="531">
        <f t="shared" si="27"/>
        <v>6</v>
      </c>
      <c r="E375" s="531">
        <f t="shared" si="27"/>
        <v>4</v>
      </c>
      <c r="F375" s="531">
        <f t="shared" si="27"/>
        <v>9</v>
      </c>
      <c r="G375" s="531">
        <f t="shared" si="27"/>
        <v>0</v>
      </c>
      <c r="H375" s="531">
        <f t="shared" si="27"/>
        <v>0</v>
      </c>
      <c r="I375" s="531">
        <f t="shared" si="27"/>
        <v>9</v>
      </c>
      <c r="J375" s="531">
        <f t="shared" si="27"/>
        <v>2</v>
      </c>
      <c r="K375" s="531">
        <f t="shared" si="27"/>
        <v>0</v>
      </c>
      <c r="L375" s="482"/>
      <c r="M375" s="499"/>
      <c r="N375" s="482"/>
      <c r="O375" s="482"/>
      <c r="P375" s="482"/>
      <c r="Q375" s="482"/>
      <c r="R375" s="482"/>
    </row>
    <row r="376" spans="1:18" x14ac:dyDescent="0.25">
      <c r="A376" s="508"/>
      <c r="B376" s="531" t="str">
        <f t="shared" ref="B376:K376" si="28">B126</f>
        <v>Long Thạnh 2</v>
      </c>
      <c r="C376" s="531">
        <f t="shared" si="28"/>
        <v>22</v>
      </c>
      <c r="D376" s="531">
        <f t="shared" si="28"/>
        <v>8</v>
      </c>
      <c r="E376" s="531">
        <f t="shared" si="28"/>
        <v>8</v>
      </c>
      <c r="F376" s="531">
        <f t="shared" si="28"/>
        <v>19</v>
      </c>
      <c r="G376" s="531">
        <f t="shared" si="28"/>
        <v>0</v>
      </c>
      <c r="H376" s="531">
        <f t="shared" si="28"/>
        <v>0</v>
      </c>
      <c r="I376" s="531">
        <f t="shared" si="28"/>
        <v>19</v>
      </c>
      <c r="J376" s="531">
        <f t="shared" si="28"/>
        <v>4</v>
      </c>
      <c r="K376" s="531">
        <f t="shared" si="28"/>
        <v>0</v>
      </c>
      <c r="L376" s="482"/>
      <c r="M376" s="499"/>
      <c r="N376" s="482"/>
      <c r="O376" s="482"/>
      <c r="P376" s="482"/>
      <c r="Q376" s="482"/>
      <c r="R376" s="482"/>
    </row>
    <row r="377" spans="1:18" x14ac:dyDescent="0.25">
      <c r="A377" s="508"/>
      <c r="B377" s="531" t="str">
        <f t="shared" ref="B377:K377" si="29">B149</f>
        <v>Long Hưng</v>
      </c>
      <c r="C377" s="531">
        <f t="shared" si="29"/>
        <v>30</v>
      </c>
      <c r="D377" s="531">
        <f t="shared" si="29"/>
        <v>5</v>
      </c>
      <c r="E377" s="531">
        <f t="shared" si="29"/>
        <v>4</v>
      </c>
      <c r="F377" s="531">
        <f t="shared" si="29"/>
        <v>9</v>
      </c>
      <c r="G377" s="531">
        <f t="shared" si="29"/>
        <v>0</v>
      </c>
      <c r="H377" s="531">
        <f t="shared" si="29"/>
        <v>0</v>
      </c>
      <c r="I377" s="531">
        <f t="shared" si="29"/>
        <v>9</v>
      </c>
      <c r="J377" s="531">
        <f t="shared" si="29"/>
        <v>3</v>
      </c>
      <c r="K377" s="531">
        <f t="shared" si="29"/>
        <v>0</v>
      </c>
      <c r="L377" s="482"/>
      <c r="M377" s="499"/>
      <c r="N377" s="482"/>
      <c r="O377" s="482"/>
      <c r="P377" s="482"/>
      <c r="Q377" s="482"/>
      <c r="R377" s="482"/>
    </row>
    <row r="378" spans="1:18" x14ac:dyDescent="0.25">
      <c r="A378" s="508"/>
      <c r="B378" s="531" t="e">
        <f>#REF!</f>
        <v>#REF!</v>
      </c>
      <c r="C378" s="531" t="e">
        <f>#REF!</f>
        <v>#REF!</v>
      </c>
      <c r="D378" s="531" t="e">
        <f>#REF!</f>
        <v>#REF!</v>
      </c>
      <c r="E378" s="531" t="e">
        <f>#REF!</f>
        <v>#REF!</v>
      </c>
      <c r="F378" s="531" t="e">
        <f>#REF!</f>
        <v>#REF!</v>
      </c>
      <c r="G378" s="531" t="e">
        <f>#REF!</f>
        <v>#REF!</v>
      </c>
      <c r="H378" s="531" t="e">
        <f>#REF!</f>
        <v>#REF!</v>
      </c>
      <c r="I378" s="531" t="e">
        <f>#REF!</f>
        <v>#REF!</v>
      </c>
      <c r="J378" s="531" t="e">
        <f>#REF!</f>
        <v>#REF!</v>
      </c>
      <c r="K378" s="531" t="e">
        <f>#REF!</f>
        <v>#REF!</v>
      </c>
      <c r="L378" s="482"/>
      <c r="M378" s="499"/>
      <c r="N378" s="482"/>
      <c r="O378" s="482"/>
      <c r="P378" s="482"/>
      <c r="Q378" s="482"/>
      <c r="R378" s="482"/>
    </row>
    <row r="379" spans="1:18" x14ac:dyDescent="0.25">
      <c r="A379" s="508"/>
      <c r="B379" s="531" t="e">
        <f>#REF!</f>
        <v>#REF!</v>
      </c>
      <c r="C379" s="531" t="e">
        <f>#REF!</f>
        <v>#REF!</v>
      </c>
      <c r="D379" s="531" t="e">
        <f>#REF!</f>
        <v>#REF!</v>
      </c>
      <c r="E379" s="531" t="e">
        <f>#REF!</f>
        <v>#REF!</v>
      </c>
      <c r="F379" s="531" t="e">
        <f>#REF!</f>
        <v>#REF!</v>
      </c>
      <c r="G379" s="531" t="e">
        <f>#REF!</f>
        <v>#REF!</v>
      </c>
      <c r="H379" s="531" t="e">
        <f>#REF!</f>
        <v>#REF!</v>
      </c>
      <c r="I379" s="531" t="e">
        <f>#REF!</f>
        <v>#REF!</v>
      </c>
      <c r="J379" s="531" t="e">
        <f>#REF!</f>
        <v>#REF!</v>
      </c>
      <c r="K379" s="531" t="e">
        <f>#REF!</f>
        <v>#REF!</v>
      </c>
      <c r="L379" s="482"/>
      <c r="M379" s="499"/>
      <c r="N379" s="482"/>
      <c r="O379" s="482"/>
      <c r="P379" s="482"/>
      <c r="Q379" s="482"/>
      <c r="R379" s="482"/>
    </row>
    <row r="380" spans="1:18" x14ac:dyDescent="0.25">
      <c r="A380" s="508"/>
      <c r="B380" s="531"/>
      <c r="C380" s="508"/>
      <c r="D380" s="508"/>
      <c r="E380" s="508"/>
      <c r="F380" s="508"/>
      <c r="G380" s="508"/>
      <c r="H380" s="508"/>
      <c r="I380" s="508"/>
      <c r="J380" s="508"/>
      <c r="K380" s="508"/>
      <c r="L380" s="482"/>
      <c r="N380" s="482"/>
      <c r="O380" s="482"/>
      <c r="P380" s="482"/>
      <c r="Q380" s="482"/>
      <c r="R380" s="482"/>
    </row>
    <row r="381" spans="1:18" x14ac:dyDescent="0.25">
      <c r="A381" s="508"/>
      <c r="B381" s="511" t="s">
        <v>2407</v>
      </c>
      <c r="C381" s="493" t="e">
        <f>SUM(C382:C393)</f>
        <v>#REF!</v>
      </c>
      <c r="D381" s="493" t="e">
        <f t="shared" ref="D381:K381" si="30">SUM(D382:D393)</f>
        <v>#REF!</v>
      </c>
      <c r="E381" s="493" t="e">
        <f t="shared" si="30"/>
        <v>#REF!</v>
      </c>
      <c r="F381" s="493" t="e">
        <f t="shared" si="30"/>
        <v>#REF!</v>
      </c>
      <c r="G381" s="493" t="e">
        <f t="shared" si="30"/>
        <v>#REF!</v>
      </c>
      <c r="H381" s="493" t="e">
        <f t="shared" si="30"/>
        <v>#REF!</v>
      </c>
      <c r="I381" s="493" t="e">
        <f t="shared" si="30"/>
        <v>#REF!</v>
      </c>
      <c r="J381" s="493" t="e">
        <f t="shared" si="30"/>
        <v>#REF!</v>
      </c>
      <c r="K381" s="493" t="e">
        <f t="shared" si="30"/>
        <v>#REF!</v>
      </c>
      <c r="L381" s="482"/>
      <c r="N381" s="482"/>
      <c r="O381" s="482"/>
      <c r="P381" s="482"/>
      <c r="Q381" s="482"/>
      <c r="R381" s="482"/>
    </row>
    <row r="382" spans="1:18" x14ac:dyDescent="0.25">
      <c r="A382" s="508"/>
      <c r="B382" s="531" t="str">
        <f t="shared" ref="B382:K382" si="31">B162</f>
        <v>Long Hòa</v>
      </c>
      <c r="C382" s="531">
        <f t="shared" si="31"/>
        <v>46</v>
      </c>
      <c r="D382" s="531">
        <f t="shared" si="31"/>
        <v>9</v>
      </c>
      <c r="E382" s="531">
        <f t="shared" si="31"/>
        <v>10</v>
      </c>
      <c r="F382" s="531">
        <f t="shared" si="31"/>
        <v>13</v>
      </c>
      <c r="G382" s="531">
        <f t="shared" si="31"/>
        <v>0</v>
      </c>
      <c r="H382" s="531">
        <f t="shared" si="31"/>
        <v>0</v>
      </c>
      <c r="I382" s="531">
        <f t="shared" si="31"/>
        <v>13</v>
      </c>
      <c r="J382" s="531">
        <f t="shared" si="31"/>
        <v>1</v>
      </c>
      <c r="K382" s="531">
        <f t="shared" si="31"/>
        <v>0</v>
      </c>
      <c r="L382" s="482"/>
      <c r="M382" s="499"/>
      <c r="N382" s="482"/>
      <c r="O382" s="482"/>
      <c r="P382" s="482"/>
      <c r="Q382" s="482"/>
      <c r="R382" s="482"/>
    </row>
    <row r="383" spans="1:18" x14ac:dyDescent="0.25">
      <c r="A383" s="508"/>
      <c r="B383" s="531" t="str">
        <f t="shared" ref="B383:K383" si="32">B183</f>
        <v>Long Thuận</v>
      </c>
      <c r="C383" s="531">
        <f t="shared" si="32"/>
        <v>20</v>
      </c>
      <c r="D383" s="531">
        <f t="shared" si="32"/>
        <v>7</v>
      </c>
      <c r="E383" s="531">
        <f t="shared" si="32"/>
        <v>7</v>
      </c>
      <c r="F383" s="531">
        <f t="shared" si="32"/>
        <v>3</v>
      </c>
      <c r="G383" s="531">
        <f t="shared" si="32"/>
        <v>0</v>
      </c>
      <c r="H383" s="531">
        <f t="shared" si="32"/>
        <v>0</v>
      </c>
      <c r="I383" s="531">
        <f t="shared" si="32"/>
        <v>3</v>
      </c>
      <c r="J383" s="531">
        <f t="shared" si="32"/>
        <v>0</v>
      </c>
      <c r="K383" s="531">
        <f t="shared" si="32"/>
        <v>0</v>
      </c>
      <c r="L383" s="482"/>
      <c r="M383" s="499"/>
      <c r="N383" s="482"/>
      <c r="O383" s="482"/>
      <c r="P383" s="482"/>
      <c r="Q383" s="482"/>
      <c r="R383" s="482"/>
    </row>
    <row r="384" spans="1:18" x14ac:dyDescent="0.25">
      <c r="A384" s="508"/>
      <c r="B384" s="531" t="str">
        <f t="shared" ref="B384:K384" si="33">B198</f>
        <v>Long Mỹ 1</v>
      </c>
      <c r="C384" s="531">
        <f t="shared" si="33"/>
        <v>21</v>
      </c>
      <c r="D384" s="531">
        <f t="shared" si="33"/>
        <v>8</v>
      </c>
      <c r="E384" s="531">
        <f t="shared" si="33"/>
        <v>7</v>
      </c>
      <c r="F384" s="531">
        <f t="shared" si="33"/>
        <v>12</v>
      </c>
      <c r="G384" s="531">
        <f t="shared" si="33"/>
        <v>0</v>
      </c>
      <c r="H384" s="531">
        <f t="shared" si="33"/>
        <v>0</v>
      </c>
      <c r="I384" s="531">
        <f t="shared" si="33"/>
        <v>12</v>
      </c>
      <c r="J384" s="531">
        <f t="shared" si="33"/>
        <v>3</v>
      </c>
      <c r="K384" s="531">
        <f t="shared" si="33"/>
        <v>0</v>
      </c>
      <c r="L384" s="482"/>
      <c r="M384" s="499"/>
      <c r="N384" s="482"/>
      <c r="O384" s="482"/>
      <c r="P384" s="482"/>
      <c r="Q384" s="482"/>
      <c r="R384" s="482"/>
    </row>
    <row r="385" spans="1:18" x14ac:dyDescent="0.25">
      <c r="A385" s="508"/>
      <c r="B385" s="531" t="str">
        <f t="shared" ref="B385:K385" si="34">B220</f>
        <v>Long Quới</v>
      </c>
      <c r="C385" s="531">
        <f t="shared" si="34"/>
        <v>8</v>
      </c>
      <c r="D385" s="531">
        <f t="shared" si="34"/>
        <v>0</v>
      </c>
      <c r="E385" s="531">
        <f t="shared" si="34"/>
        <v>4</v>
      </c>
      <c r="F385" s="531">
        <f t="shared" si="34"/>
        <v>2</v>
      </c>
      <c r="G385" s="531">
        <f t="shared" si="34"/>
        <v>0</v>
      </c>
      <c r="H385" s="531">
        <f t="shared" si="34"/>
        <v>0</v>
      </c>
      <c r="I385" s="531">
        <f t="shared" si="34"/>
        <v>2</v>
      </c>
      <c r="J385" s="531">
        <f t="shared" si="34"/>
        <v>0</v>
      </c>
      <c r="K385" s="531">
        <f t="shared" si="34"/>
        <v>0</v>
      </c>
      <c r="L385" s="482"/>
      <c r="M385" s="499"/>
      <c r="N385" s="482"/>
      <c r="O385" s="482"/>
      <c r="P385" s="482"/>
      <c r="Q385" s="482"/>
      <c r="R385" s="482"/>
    </row>
    <row r="386" spans="1:18" x14ac:dyDescent="0.25">
      <c r="A386" s="508"/>
      <c r="B386" s="531" t="str">
        <f t="shared" ref="B386:K386" si="35">B229</f>
        <v>Long Thành</v>
      </c>
      <c r="C386" s="531">
        <f t="shared" si="35"/>
        <v>16</v>
      </c>
      <c r="D386" s="531">
        <f t="shared" si="35"/>
        <v>10</v>
      </c>
      <c r="E386" s="531">
        <f t="shared" si="35"/>
        <v>1</v>
      </c>
      <c r="F386" s="531">
        <f t="shared" si="35"/>
        <v>2</v>
      </c>
      <c r="G386" s="531">
        <f t="shared" si="35"/>
        <v>0</v>
      </c>
      <c r="H386" s="531">
        <f t="shared" si="35"/>
        <v>0</v>
      </c>
      <c r="I386" s="531">
        <f t="shared" si="35"/>
        <v>2</v>
      </c>
      <c r="J386" s="531">
        <f t="shared" si="35"/>
        <v>1</v>
      </c>
      <c r="K386" s="531">
        <f t="shared" si="35"/>
        <v>0</v>
      </c>
      <c r="L386" s="482"/>
      <c r="M386" s="499"/>
      <c r="N386" s="482"/>
      <c r="O386" s="482"/>
      <c r="P386" s="482"/>
      <c r="Q386" s="482"/>
      <c r="R386" s="482"/>
    </row>
    <row r="387" spans="1:18" x14ac:dyDescent="0.25">
      <c r="A387" s="508"/>
      <c r="B387" s="531" t="str">
        <f t="shared" ref="B387:K387" si="36">B244</f>
        <v>Long Mỹ 2</v>
      </c>
      <c r="C387" s="531">
        <f t="shared" si="36"/>
        <v>21</v>
      </c>
      <c r="D387" s="531">
        <f t="shared" si="36"/>
        <v>8</v>
      </c>
      <c r="E387" s="531">
        <f t="shared" si="36"/>
        <v>7</v>
      </c>
      <c r="F387" s="531">
        <f t="shared" si="36"/>
        <v>3</v>
      </c>
      <c r="G387" s="531">
        <f t="shared" si="36"/>
        <v>0</v>
      </c>
      <c r="H387" s="531">
        <f t="shared" si="36"/>
        <v>0</v>
      </c>
      <c r="I387" s="531">
        <f t="shared" si="36"/>
        <v>3</v>
      </c>
      <c r="J387" s="531">
        <f t="shared" si="36"/>
        <v>0</v>
      </c>
      <c r="K387" s="531">
        <f t="shared" si="36"/>
        <v>0</v>
      </c>
      <c r="L387" s="482"/>
      <c r="M387" s="499"/>
      <c r="N387" s="482"/>
      <c r="O387" s="482"/>
      <c r="P387" s="482"/>
      <c r="Q387" s="482"/>
      <c r="R387" s="482"/>
    </row>
    <row r="388" spans="1:18" x14ac:dyDescent="0.25">
      <c r="A388" s="508"/>
      <c r="B388" s="531" t="str">
        <f t="shared" ref="B388:K388" si="37">B260</f>
        <v>Long Phú</v>
      </c>
      <c r="C388" s="531">
        <f t="shared" si="37"/>
        <v>35</v>
      </c>
      <c r="D388" s="531">
        <f t="shared" si="37"/>
        <v>8</v>
      </c>
      <c r="E388" s="531">
        <f t="shared" si="37"/>
        <v>8</v>
      </c>
      <c r="F388" s="531">
        <f t="shared" si="37"/>
        <v>9</v>
      </c>
      <c r="G388" s="531">
        <f t="shared" si="37"/>
        <v>0</v>
      </c>
      <c r="H388" s="531">
        <f t="shared" si="37"/>
        <v>0</v>
      </c>
      <c r="I388" s="531">
        <f t="shared" si="37"/>
        <v>9</v>
      </c>
      <c r="J388" s="531">
        <f t="shared" si="37"/>
        <v>1</v>
      </c>
      <c r="K388" s="531">
        <f t="shared" si="37"/>
        <v>0</v>
      </c>
      <c r="L388" s="482"/>
      <c r="M388" s="499"/>
      <c r="N388" s="482"/>
      <c r="O388" s="482"/>
      <c r="P388" s="482"/>
      <c r="Q388" s="482"/>
      <c r="R388" s="482"/>
    </row>
    <row r="389" spans="1:18" x14ac:dyDescent="0.25">
      <c r="A389" s="508"/>
      <c r="B389" s="531" t="str">
        <f t="shared" ref="B389:K389" si="38">B277</f>
        <v>Long Thạnh 1</v>
      </c>
      <c r="C389" s="531">
        <f t="shared" si="38"/>
        <v>29</v>
      </c>
      <c r="D389" s="531">
        <f t="shared" si="38"/>
        <v>13</v>
      </c>
      <c r="E389" s="531">
        <f t="shared" si="38"/>
        <v>4</v>
      </c>
      <c r="F389" s="531">
        <f t="shared" si="38"/>
        <v>17</v>
      </c>
      <c r="G389" s="531">
        <f t="shared" si="38"/>
        <v>1</v>
      </c>
      <c r="H389" s="531">
        <f t="shared" si="38"/>
        <v>1</v>
      </c>
      <c r="I389" s="531">
        <f t="shared" si="38"/>
        <v>17</v>
      </c>
      <c r="J389" s="531">
        <f t="shared" si="38"/>
        <v>5</v>
      </c>
      <c r="K389" s="531">
        <f t="shared" si="38"/>
        <v>0</v>
      </c>
      <c r="L389" s="482"/>
      <c r="M389" s="499"/>
      <c r="N389" s="482"/>
      <c r="O389" s="482"/>
      <c r="P389" s="482"/>
      <c r="Q389" s="482"/>
      <c r="R389" s="482"/>
    </row>
    <row r="390" spans="1:18" x14ac:dyDescent="0.25">
      <c r="A390" s="508"/>
      <c r="B390" s="531" t="str">
        <f t="shared" ref="B390:K390" si="39">B307</f>
        <v>Long Thạnh 2</v>
      </c>
      <c r="C390" s="531">
        <f t="shared" si="39"/>
        <v>34</v>
      </c>
      <c r="D390" s="531">
        <f t="shared" si="39"/>
        <v>5</v>
      </c>
      <c r="E390" s="531">
        <f t="shared" si="39"/>
        <v>1</v>
      </c>
      <c r="F390" s="531">
        <f t="shared" si="39"/>
        <v>12</v>
      </c>
      <c r="G390" s="531">
        <f t="shared" si="39"/>
        <v>0</v>
      </c>
      <c r="H390" s="531">
        <f t="shared" si="39"/>
        <v>2</v>
      </c>
      <c r="I390" s="531">
        <f t="shared" si="39"/>
        <v>12</v>
      </c>
      <c r="J390" s="531">
        <f t="shared" si="39"/>
        <v>2</v>
      </c>
      <c r="K390" s="531">
        <f t="shared" si="39"/>
        <v>0</v>
      </c>
      <c r="L390" s="482"/>
      <c r="M390" s="499"/>
      <c r="N390" s="482"/>
      <c r="O390" s="482"/>
      <c r="P390" s="482"/>
      <c r="Q390" s="482"/>
      <c r="R390" s="482"/>
    </row>
    <row r="391" spans="1:18" x14ac:dyDescent="0.25">
      <c r="A391" s="508"/>
      <c r="B391" s="531" t="str">
        <f t="shared" ref="B391:K391" si="40">B345</f>
        <v>Long Hưng</v>
      </c>
      <c r="C391" s="531">
        <f t="shared" si="40"/>
        <v>21</v>
      </c>
      <c r="D391" s="531">
        <f t="shared" si="40"/>
        <v>7</v>
      </c>
      <c r="E391" s="531">
        <f t="shared" si="40"/>
        <v>2</v>
      </c>
      <c r="F391" s="531">
        <f t="shared" si="40"/>
        <v>9</v>
      </c>
      <c r="G391" s="531">
        <f t="shared" si="40"/>
        <v>1</v>
      </c>
      <c r="H391" s="531">
        <f t="shared" si="40"/>
        <v>0</v>
      </c>
      <c r="I391" s="531">
        <f t="shared" si="40"/>
        <v>9</v>
      </c>
      <c r="J391" s="531">
        <f t="shared" si="40"/>
        <v>1</v>
      </c>
      <c r="K391" s="531">
        <f t="shared" si="40"/>
        <v>0</v>
      </c>
      <c r="L391" s="482"/>
      <c r="M391" s="499"/>
      <c r="N391" s="482"/>
      <c r="O391" s="482"/>
      <c r="P391" s="482"/>
      <c r="Q391" s="482"/>
      <c r="R391" s="482"/>
    </row>
    <row r="392" spans="1:18" x14ac:dyDescent="0.25">
      <c r="A392" s="508"/>
      <c r="B392" s="531" t="e">
        <f>#REF!</f>
        <v>#REF!</v>
      </c>
      <c r="C392" s="531" t="e">
        <f>#REF!</f>
        <v>#REF!</v>
      </c>
      <c r="D392" s="531" t="e">
        <f>#REF!</f>
        <v>#REF!</v>
      </c>
      <c r="E392" s="531" t="e">
        <f>#REF!</f>
        <v>#REF!</v>
      </c>
      <c r="F392" s="531" t="e">
        <f>#REF!</f>
        <v>#REF!</v>
      </c>
      <c r="G392" s="531" t="e">
        <f>#REF!</f>
        <v>#REF!</v>
      </c>
      <c r="H392" s="531" t="e">
        <f>#REF!</f>
        <v>#REF!</v>
      </c>
      <c r="I392" s="531" t="e">
        <f>#REF!</f>
        <v>#REF!</v>
      </c>
      <c r="J392" s="531" t="e">
        <f>#REF!</f>
        <v>#REF!</v>
      </c>
      <c r="K392" s="531" t="e">
        <f>#REF!</f>
        <v>#REF!</v>
      </c>
      <c r="L392" s="482"/>
      <c r="M392" s="499"/>
      <c r="N392" s="482"/>
      <c r="O392" s="482"/>
      <c r="P392" s="482"/>
      <c r="Q392" s="482"/>
      <c r="R392" s="482"/>
    </row>
    <row r="393" spans="1:18" x14ac:dyDescent="0.25">
      <c r="A393" s="508"/>
      <c r="B393" s="531" t="e">
        <f>#REF!</f>
        <v>#REF!</v>
      </c>
      <c r="C393" s="531" t="e">
        <f>#REF!</f>
        <v>#REF!</v>
      </c>
      <c r="D393" s="531" t="e">
        <f>#REF!</f>
        <v>#REF!</v>
      </c>
      <c r="E393" s="531" t="e">
        <f>#REF!</f>
        <v>#REF!</v>
      </c>
      <c r="F393" s="531" t="e">
        <f>#REF!</f>
        <v>#REF!</v>
      </c>
      <c r="G393" s="531" t="e">
        <f>#REF!</f>
        <v>#REF!</v>
      </c>
      <c r="H393" s="531" t="e">
        <f>#REF!</f>
        <v>#REF!</v>
      </c>
      <c r="I393" s="531" t="e">
        <f>#REF!</f>
        <v>#REF!</v>
      </c>
      <c r="J393" s="531" t="e">
        <f>#REF!</f>
        <v>#REF!</v>
      </c>
      <c r="K393" s="531" t="e">
        <f>#REF!</f>
        <v>#REF!</v>
      </c>
      <c r="L393" s="482"/>
      <c r="M393" s="499"/>
      <c r="N393" s="482"/>
      <c r="O393" s="482"/>
      <c r="P393" s="482"/>
      <c r="Q393" s="482"/>
      <c r="R393" s="482"/>
    </row>
    <row r="394" spans="1:18" x14ac:dyDescent="0.25">
      <c r="A394" s="508"/>
      <c r="B394" s="511" t="s">
        <v>2406</v>
      </c>
      <c r="C394" s="493" t="e">
        <f>C367</f>
        <v>#REF!</v>
      </c>
      <c r="D394" s="493" t="e">
        <f t="shared" ref="D394:K394" si="41">D367</f>
        <v>#REF!</v>
      </c>
      <c r="E394" s="493" t="e">
        <f t="shared" si="41"/>
        <v>#REF!</v>
      </c>
      <c r="F394" s="493" t="e">
        <f t="shared" si="41"/>
        <v>#REF!</v>
      </c>
      <c r="G394" s="493" t="e">
        <f t="shared" si="41"/>
        <v>#REF!</v>
      </c>
      <c r="H394" s="493" t="e">
        <f t="shared" si="41"/>
        <v>#REF!</v>
      </c>
      <c r="I394" s="493" t="e">
        <f t="shared" si="41"/>
        <v>#REF!</v>
      </c>
      <c r="J394" s="493" t="e">
        <f t="shared" si="41"/>
        <v>#REF!</v>
      </c>
      <c r="K394" s="493" t="e">
        <f t="shared" si="41"/>
        <v>#REF!</v>
      </c>
      <c r="L394" s="482"/>
      <c r="M394" s="499"/>
      <c r="N394" s="482"/>
      <c r="O394" s="482"/>
      <c r="P394" s="482"/>
      <c r="Q394" s="482"/>
      <c r="R394" s="482"/>
    </row>
    <row r="395" spans="1:18" x14ac:dyDescent="0.25">
      <c r="A395" s="508"/>
      <c r="B395" s="511" t="s">
        <v>2407</v>
      </c>
      <c r="C395" s="493" t="e">
        <f>C381</f>
        <v>#REF!</v>
      </c>
      <c r="D395" s="493" t="e">
        <f t="shared" ref="D395:K395" si="42">D381</f>
        <v>#REF!</v>
      </c>
      <c r="E395" s="493" t="e">
        <f t="shared" si="42"/>
        <v>#REF!</v>
      </c>
      <c r="F395" s="493" t="e">
        <f t="shared" si="42"/>
        <v>#REF!</v>
      </c>
      <c r="G395" s="493" t="e">
        <f t="shared" si="42"/>
        <v>#REF!</v>
      </c>
      <c r="H395" s="493" t="e">
        <f t="shared" si="42"/>
        <v>#REF!</v>
      </c>
      <c r="I395" s="493" t="e">
        <f t="shared" si="42"/>
        <v>#REF!</v>
      </c>
      <c r="J395" s="493" t="e">
        <f t="shared" si="42"/>
        <v>#REF!</v>
      </c>
      <c r="K395" s="493" t="e">
        <f t="shared" si="42"/>
        <v>#REF!</v>
      </c>
      <c r="L395" s="482"/>
      <c r="N395" s="482"/>
      <c r="O395" s="482"/>
      <c r="P395" s="482"/>
      <c r="Q395" s="482"/>
      <c r="R395" s="482"/>
    </row>
    <row r="396" spans="1:18" x14ac:dyDescent="0.25">
      <c r="A396" s="459"/>
      <c r="B396" s="556"/>
      <c r="C396" s="459"/>
      <c r="D396" s="459"/>
      <c r="E396" s="459"/>
      <c r="F396" s="459"/>
      <c r="G396" s="626" t="s">
        <v>2422</v>
      </c>
      <c r="H396" s="626"/>
      <c r="I396" s="626"/>
      <c r="J396" s="626"/>
      <c r="K396" s="626"/>
      <c r="O396" s="459"/>
      <c r="P396" s="482"/>
      <c r="Q396" s="482"/>
      <c r="R396" s="482"/>
    </row>
    <row r="397" spans="1:18" x14ac:dyDescent="0.25">
      <c r="A397" s="459"/>
      <c r="B397" s="459"/>
      <c r="C397" s="459"/>
      <c r="D397" s="459"/>
      <c r="E397" s="459"/>
      <c r="F397" s="459"/>
      <c r="G397" s="610" t="s">
        <v>2400</v>
      </c>
      <c r="H397" s="610"/>
      <c r="I397" s="610"/>
      <c r="J397" s="610"/>
      <c r="K397" s="610"/>
      <c r="O397" s="459"/>
    </row>
    <row r="398" spans="1:18" x14ac:dyDescent="0.25">
      <c r="A398" s="610"/>
      <c r="B398" s="610"/>
      <c r="C398" s="610"/>
      <c r="D398" s="459"/>
      <c r="E398" s="459"/>
      <c r="F398" s="459"/>
      <c r="G398" s="610" t="s">
        <v>2401</v>
      </c>
      <c r="H398" s="610"/>
      <c r="I398" s="610"/>
      <c r="J398" s="610"/>
      <c r="K398" s="610"/>
      <c r="O398" s="459"/>
    </row>
    <row r="399" spans="1:18" x14ac:dyDescent="0.25">
      <c r="A399" s="610" t="s">
        <v>2370</v>
      </c>
      <c r="B399" s="610"/>
      <c r="C399" s="610"/>
      <c r="D399" s="459"/>
      <c r="E399" s="459"/>
      <c r="F399" s="459"/>
      <c r="G399" s="459"/>
      <c r="H399" s="459"/>
      <c r="I399" s="459"/>
      <c r="J399" s="459"/>
      <c r="K399" s="459"/>
      <c r="L399" s="459"/>
      <c r="M399" s="26"/>
      <c r="N399" s="459"/>
      <c r="O399" s="459"/>
    </row>
    <row r="400" spans="1:18" x14ac:dyDescent="0.25">
      <c r="A400" s="459"/>
      <c r="B400" s="459"/>
      <c r="C400" s="459"/>
      <c r="D400" s="459"/>
      <c r="E400" s="459"/>
      <c r="F400" s="459"/>
      <c r="G400" s="459"/>
      <c r="H400" s="459"/>
      <c r="I400" s="459"/>
      <c r="J400" s="459"/>
      <c r="K400" s="459"/>
      <c r="L400" s="459"/>
      <c r="M400" s="26"/>
      <c r="N400" s="459"/>
      <c r="O400" s="459"/>
    </row>
    <row r="401" spans="1:15" x14ac:dyDescent="0.25">
      <c r="A401" s="459"/>
      <c r="B401" s="459"/>
      <c r="C401" s="459"/>
      <c r="D401" s="459"/>
      <c r="E401" s="459"/>
      <c r="F401" s="459"/>
      <c r="G401" s="459"/>
      <c r="H401" s="459"/>
      <c r="I401" s="459"/>
      <c r="J401" s="459"/>
      <c r="K401" s="459"/>
      <c r="L401" s="459"/>
      <c r="M401" s="26"/>
      <c r="N401" s="459"/>
      <c r="O401" s="459"/>
    </row>
    <row r="402" spans="1:15" x14ac:dyDescent="0.25">
      <c r="A402" s="459"/>
      <c r="B402" s="459"/>
      <c r="C402" s="459"/>
      <c r="D402" s="459"/>
      <c r="E402" s="459"/>
      <c r="F402" s="459"/>
      <c r="G402" s="459"/>
      <c r="H402" s="459"/>
      <c r="I402" s="459"/>
      <c r="J402" s="459"/>
      <c r="K402" s="459"/>
      <c r="L402" s="459"/>
      <c r="M402" s="26"/>
      <c r="N402" s="459"/>
      <c r="O402" s="459"/>
    </row>
    <row r="403" spans="1:15" x14ac:dyDescent="0.25">
      <c r="A403" s="459"/>
      <c r="B403" s="480"/>
      <c r="C403" s="480"/>
      <c r="D403" s="459"/>
      <c r="E403" s="459"/>
      <c r="F403" s="459"/>
      <c r="G403" s="610"/>
      <c r="H403" s="610"/>
      <c r="I403" s="610"/>
      <c r="J403" s="610"/>
      <c r="K403" s="610"/>
      <c r="L403" s="459"/>
      <c r="M403" s="26"/>
      <c r="N403" s="459"/>
      <c r="O403" s="459"/>
    </row>
    <row r="404" spans="1:15" x14ac:dyDescent="0.25">
      <c r="A404" s="610" t="s">
        <v>2421</v>
      </c>
      <c r="B404" s="610"/>
      <c r="C404" s="610"/>
      <c r="D404" s="562"/>
      <c r="E404" s="562"/>
      <c r="F404" s="562"/>
      <c r="G404" s="562"/>
      <c r="H404" s="562"/>
      <c r="I404" s="562"/>
      <c r="J404" s="562"/>
      <c r="O404" s="562"/>
    </row>
    <row r="405" spans="1:15" x14ac:dyDescent="0.25">
      <c r="A405" s="459"/>
      <c r="B405" s="459"/>
      <c r="C405" s="459"/>
      <c r="D405" s="459"/>
      <c r="E405" s="459"/>
      <c r="F405" s="459"/>
      <c r="G405" s="459"/>
      <c r="H405" s="459"/>
      <c r="I405" s="459"/>
      <c r="J405" s="459"/>
      <c r="K405" s="459"/>
      <c r="L405" s="459"/>
      <c r="M405" s="26"/>
      <c r="N405" s="459"/>
      <c r="O405" s="459"/>
    </row>
  </sheetData>
  <mergeCells count="12">
    <mergeCell ref="G403:K403"/>
    <mergeCell ref="A404:C404"/>
    <mergeCell ref="G396:K396"/>
    <mergeCell ref="G397:K397"/>
    <mergeCell ref="A398:C398"/>
    <mergeCell ref="G398:K398"/>
    <mergeCell ref="A399:C399"/>
    <mergeCell ref="A1:K1"/>
    <mergeCell ref="A3:A4"/>
    <mergeCell ref="B3:B4"/>
    <mergeCell ref="C3:C4"/>
    <mergeCell ref="D3:K3"/>
  </mergeCells>
  <conditionalFormatting sqref="B16:B17">
    <cfRule type="duplicateValues" dxfId="26" priority="24" stopIfTrue="1"/>
  </conditionalFormatting>
  <conditionalFormatting sqref="B11:B12">
    <cfRule type="duplicateValues" dxfId="25" priority="27" stopIfTrue="1"/>
  </conditionalFormatting>
  <conditionalFormatting sqref="B13:B14">
    <cfRule type="duplicateValues" dxfId="24" priority="26" stopIfTrue="1"/>
  </conditionalFormatting>
  <conditionalFormatting sqref="B15">
    <cfRule type="duplicateValues" dxfId="23" priority="25" stopIfTrue="1"/>
  </conditionalFormatting>
  <conditionalFormatting sqref="B22:B24">
    <cfRule type="duplicateValues" dxfId="22" priority="23" stopIfTrue="1"/>
  </conditionalFormatting>
  <conditionalFormatting sqref="B25">
    <cfRule type="duplicateValues" dxfId="21" priority="22" stopIfTrue="1"/>
  </conditionalFormatting>
  <conditionalFormatting sqref="B26">
    <cfRule type="duplicateValues" dxfId="20" priority="21" stopIfTrue="1"/>
  </conditionalFormatting>
  <conditionalFormatting sqref="B27">
    <cfRule type="duplicateValues" dxfId="19" priority="20" stopIfTrue="1"/>
  </conditionalFormatting>
  <conditionalFormatting sqref="B28">
    <cfRule type="duplicateValues" dxfId="18" priority="19" stopIfTrue="1"/>
  </conditionalFormatting>
  <conditionalFormatting sqref="B29">
    <cfRule type="duplicateValues" dxfId="17" priority="18" stopIfTrue="1"/>
  </conditionalFormatting>
  <conditionalFormatting sqref="B30">
    <cfRule type="duplicateValues" dxfId="16" priority="17" stopIfTrue="1"/>
  </conditionalFormatting>
  <conditionalFormatting sqref="B31">
    <cfRule type="duplicateValues" dxfId="15" priority="16" stopIfTrue="1"/>
  </conditionalFormatting>
  <conditionalFormatting sqref="B32">
    <cfRule type="duplicateValues" dxfId="14" priority="15" stopIfTrue="1"/>
  </conditionalFormatting>
  <conditionalFormatting sqref="B33:B34">
    <cfRule type="duplicateValues" dxfId="13" priority="14" stopIfTrue="1"/>
  </conditionalFormatting>
  <conditionalFormatting sqref="B70:B74">
    <cfRule type="duplicateValues" dxfId="12" priority="13"/>
  </conditionalFormatting>
  <conditionalFormatting sqref="B128">
    <cfRule type="duplicateValues" dxfId="11" priority="12"/>
  </conditionalFormatting>
  <conditionalFormatting sqref="B129">
    <cfRule type="duplicateValues" dxfId="10" priority="11"/>
  </conditionalFormatting>
  <conditionalFormatting sqref="B130">
    <cfRule type="duplicateValues" dxfId="9" priority="10"/>
  </conditionalFormatting>
  <conditionalFormatting sqref="B131">
    <cfRule type="duplicateValues" dxfId="8" priority="9"/>
  </conditionalFormatting>
  <conditionalFormatting sqref="B132">
    <cfRule type="duplicateValues" dxfId="7" priority="8"/>
  </conditionalFormatting>
  <conditionalFormatting sqref="B133:B139">
    <cfRule type="duplicateValues" dxfId="6" priority="7"/>
  </conditionalFormatting>
  <conditionalFormatting sqref="B140">
    <cfRule type="duplicateValues" dxfId="5" priority="6"/>
  </conditionalFormatting>
  <conditionalFormatting sqref="B141">
    <cfRule type="duplicateValues" dxfId="4" priority="5"/>
  </conditionalFormatting>
  <conditionalFormatting sqref="B142">
    <cfRule type="duplicateValues" dxfId="3" priority="4"/>
  </conditionalFormatting>
  <conditionalFormatting sqref="B143">
    <cfRule type="duplicateValues" dxfId="2" priority="3"/>
  </conditionalFormatting>
  <conditionalFormatting sqref="B144">
    <cfRule type="duplicateValues" dxfId="1" priority="2"/>
  </conditionalFormatting>
  <conditionalFormatting sqref="B145">
    <cfRule type="duplicateValues" dxfId="0" priority="1"/>
  </conditionalFormatting>
  <dataValidations count="1">
    <dataValidation type="textLength" allowBlank="1" showInputMessage="1" showErrorMessage="1" errorTitle="Họ tên" error="Ghi họ tên từng người" promptTitle="Họ tên" prompt="Ghi họ tên từng người" sqref="B121 B155:B159 B169:B171 B193:B195 B197 B214 B238:B239 B244 B183:B191">
      <formula1>1</formula1>
      <formula2>51</formula2>
    </dataValidation>
  </dataValidations>
  <pageMargins left="0.31496062992125984" right="0.31496062992125984" top="0.55118110236220474" bottom="0.15748031496062992" header="0.31496062992125984" footer="0.31496062992125984"/>
  <pageSetup paperSize="9" scale="8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topLeftCell="A10" workbookViewId="0">
      <selection activeCell="F5" sqref="F5"/>
    </sheetView>
  </sheetViews>
  <sheetFormatPr defaultColWidth="9.125" defaultRowHeight="15.75" x14ac:dyDescent="0.2"/>
  <cols>
    <col min="1" max="1" width="6.625" style="459" customWidth="1"/>
    <col min="2" max="2" width="21.375" style="459" customWidth="1"/>
    <col min="3" max="10" width="12.625" style="459" customWidth="1"/>
    <col min="11" max="16384" width="9.125" style="459"/>
  </cols>
  <sheetData>
    <row r="2" spans="1:21" ht="33.75" customHeight="1" x14ac:dyDescent="0.2">
      <c r="A2" s="610" t="s">
        <v>2408</v>
      </c>
      <c r="B2" s="610"/>
      <c r="C2" s="610"/>
      <c r="D2" s="610"/>
      <c r="E2" s="610"/>
      <c r="F2" s="610"/>
      <c r="G2" s="610"/>
      <c r="H2" s="610"/>
      <c r="I2" s="610"/>
      <c r="J2" s="610"/>
    </row>
    <row r="3" spans="1:21" ht="33.75" customHeight="1" x14ac:dyDescent="0.2">
      <c r="A3" s="611" t="s">
        <v>449</v>
      </c>
      <c r="B3" s="611" t="s">
        <v>2393</v>
      </c>
      <c r="C3" s="594" t="s">
        <v>78</v>
      </c>
      <c r="D3" s="595"/>
      <c r="E3" s="595"/>
      <c r="F3" s="596"/>
      <c r="G3" s="594" t="s">
        <v>2409</v>
      </c>
      <c r="H3" s="595"/>
      <c r="I3" s="595"/>
      <c r="J3" s="596"/>
    </row>
    <row r="4" spans="1:21" ht="33.75" customHeight="1" x14ac:dyDescent="0.2">
      <c r="A4" s="611"/>
      <c r="B4" s="611"/>
      <c r="C4" s="593" t="s">
        <v>2410</v>
      </c>
      <c r="D4" s="594" t="s">
        <v>79</v>
      </c>
      <c r="E4" s="596"/>
      <c r="F4" s="555" t="s">
        <v>80</v>
      </c>
      <c r="G4" s="593" t="s">
        <v>2410</v>
      </c>
      <c r="H4" s="594" t="s">
        <v>79</v>
      </c>
      <c r="I4" s="596"/>
      <c r="J4" s="555" t="s">
        <v>80</v>
      </c>
    </row>
    <row r="5" spans="1:21" ht="82.5" customHeight="1" x14ac:dyDescent="0.2">
      <c r="A5" s="611"/>
      <c r="B5" s="611"/>
      <c r="C5" s="589"/>
      <c r="D5" s="554" t="s">
        <v>2411</v>
      </c>
      <c r="E5" s="554" t="s">
        <v>2412</v>
      </c>
      <c r="F5" s="554" t="s">
        <v>2413</v>
      </c>
      <c r="G5" s="589"/>
      <c r="H5" s="554" t="s">
        <v>2411</v>
      </c>
      <c r="I5" s="554" t="s">
        <v>2412</v>
      </c>
      <c r="J5" s="554" t="s">
        <v>2413</v>
      </c>
      <c r="L5" s="533"/>
      <c r="U5" s="459" t="s">
        <v>2405</v>
      </c>
    </row>
    <row r="6" spans="1:21" ht="21" customHeight="1" x14ac:dyDescent="0.2">
      <c r="A6" s="566"/>
      <c r="B6" s="534" t="s">
        <v>77</v>
      </c>
      <c r="C6" s="535" t="s">
        <v>2414</v>
      </c>
      <c r="D6" s="535" t="s">
        <v>2414</v>
      </c>
      <c r="E6" s="535" t="s">
        <v>2414</v>
      </c>
      <c r="F6" s="535" t="s">
        <v>2414</v>
      </c>
      <c r="G6" s="535" t="s">
        <v>2414</v>
      </c>
      <c r="H6" s="535" t="s">
        <v>2414</v>
      </c>
      <c r="I6" s="535" t="s">
        <v>2414</v>
      </c>
      <c r="J6" s="535" t="s">
        <v>2414</v>
      </c>
      <c r="L6" s="533"/>
    </row>
    <row r="7" spans="1:21" ht="16.5" customHeight="1" x14ac:dyDescent="0.2">
      <c r="A7" s="536" t="s">
        <v>9</v>
      </c>
      <c r="B7" s="536" t="s">
        <v>10</v>
      </c>
      <c r="C7" s="536">
        <v>1</v>
      </c>
      <c r="D7" s="536">
        <v>2</v>
      </c>
      <c r="E7" s="536">
        <v>3</v>
      </c>
      <c r="F7" s="536">
        <v>4</v>
      </c>
      <c r="G7" s="536">
        <v>5</v>
      </c>
      <c r="H7" s="536">
        <v>6</v>
      </c>
      <c r="I7" s="536">
        <v>7</v>
      </c>
      <c r="J7" s="536">
        <v>8</v>
      </c>
    </row>
    <row r="8" spans="1:21" ht="28.5" customHeight="1" x14ac:dyDescent="0.25">
      <c r="A8" s="537">
        <v>1</v>
      </c>
      <c r="B8" s="552" t="s">
        <v>84</v>
      </c>
      <c r="C8" s="87">
        <v>9</v>
      </c>
      <c r="D8" s="29">
        <f>C8</f>
        <v>9</v>
      </c>
      <c r="E8" s="29">
        <v>1</v>
      </c>
      <c r="F8" s="29">
        <v>0</v>
      </c>
      <c r="G8" s="87">
        <v>26</v>
      </c>
      <c r="H8" s="29">
        <f>G8</f>
        <v>26</v>
      </c>
      <c r="I8" s="29">
        <v>0</v>
      </c>
      <c r="J8" s="29">
        <v>0</v>
      </c>
    </row>
    <row r="9" spans="1:21" ht="28.5" customHeight="1" x14ac:dyDescent="0.25">
      <c r="A9" s="478">
        <v>2</v>
      </c>
      <c r="B9" s="552" t="s">
        <v>85</v>
      </c>
      <c r="C9" s="563">
        <v>22</v>
      </c>
      <c r="D9" s="550">
        <f t="shared" ref="D9:D17" si="0">C9</f>
        <v>22</v>
      </c>
      <c r="E9" s="550">
        <v>1</v>
      </c>
      <c r="F9" s="550">
        <v>0</v>
      </c>
      <c r="G9" s="563">
        <v>37</v>
      </c>
      <c r="H9" s="550">
        <f t="shared" ref="H9:H17" si="1">G9</f>
        <v>37</v>
      </c>
      <c r="I9" s="550">
        <v>1</v>
      </c>
      <c r="J9" s="550">
        <v>0</v>
      </c>
    </row>
    <row r="10" spans="1:21" ht="28.5" customHeight="1" x14ac:dyDescent="0.25">
      <c r="A10" s="478">
        <v>3</v>
      </c>
      <c r="B10" s="552" t="s">
        <v>86</v>
      </c>
      <c r="C10" s="563">
        <v>5</v>
      </c>
      <c r="D10" s="550">
        <f t="shared" si="0"/>
        <v>5</v>
      </c>
      <c r="E10" s="550">
        <v>0</v>
      </c>
      <c r="F10" s="550">
        <v>0</v>
      </c>
      <c r="G10" s="563">
        <v>30</v>
      </c>
      <c r="H10" s="550">
        <f t="shared" si="1"/>
        <v>30</v>
      </c>
      <c r="I10" s="550">
        <v>1</v>
      </c>
      <c r="J10" s="550">
        <v>0</v>
      </c>
    </row>
    <row r="11" spans="1:21" ht="28.5" customHeight="1" x14ac:dyDescent="0.25">
      <c r="A11" s="478">
        <v>4</v>
      </c>
      <c r="B11" s="552" t="s">
        <v>87</v>
      </c>
      <c r="C11" s="563">
        <v>22</v>
      </c>
      <c r="D11" s="550">
        <f t="shared" si="0"/>
        <v>22</v>
      </c>
      <c r="E11" s="550">
        <v>1</v>
      </c>
      <c r="F11" s="550">
        <v>0</v>
      </c>
      <c r="G11" s="563">
        <v>16</v>
      </c>
      <c r="H11" s="550">
        <f t="shared" si="1"/>
        <v>16</v>
      </c>
      <c r="I11" s="550">
        <v>1</v>
      </c>
      <c r="J11" s="550">
        <v>0</v>
      </c>
    </row>
    <row r="12" spans="1:21" x14ac:dyDescent="0.25">
      <c r="A12" s="478">
        <v>5</v>
      </c>
      <c r="B12" s="552" t="s">
        <v>88</v>
      </c>
      <c r="C12" s="563">
        <v>11</v>
      </c>
      <c r="D12" s="550">
        <f t="shared" si="0"/>
        <v>11</v>
      </c>
      <c r="E12" s="550">
        <v>0</v>
      </c>
      <c r="F12" s="550">
        <v>1</v>
      </c>
      <c r="G12" s="563">
        <v>6</v>
      </c>
      <c r="H12" s="550">
        <f t="shared" si="1"/>
        <v>6</v>
      </c>
      <c r="I12" s="550">
        <v>0</v>
      </c>
      <c r="J12" s="550">
        <v>0</v>
      </c>
    </row>
    <row r="13" spans="1:21" ht="28.5" customHeight="1" x14ac:dyDescent="0.25">
      <c r="A13" s="478">
        <v>6</v>
      </c>
      <c r="B13" s="552" t="s">
        <v>89</v>
      </c>
      <c r="C13" s="563">
        <v>17</v>
      </c>
      <c r="D13" s="550">
        <f t="shared" si="0"/>
        <v>17</v>
      </c>
      <c r="E13" s="550">
        <v>0</v>
      </c>
      <c r="F13" s="550">
        <v>0</v>
      </c>
      <c r="G13" s="563">
        <v>9</v>
      </c>
      <c r="H13" s="550">
        <f t="shared" si="1"/>
        <v>9</v>
      </c>
      <c r="I13" s="550">
        <v>0</v>
      </c>
      <c r="J13" s="550">
        <v>0</v>
      </c>
    </row>
    <row r="14" spans="1:21" ht="28.5" customHeight="1" x14ac:dyDescent="0.25">
      <c r="A14" s="478">
        <v>7</v>
      </c>
      <c r="B14" s="552" t="s">
        <v>90</v>
      </c>
      <c r="C14" s="563">
        <v>9</v>
      </c>
      <c r="D14" s="550">
        <f t="shared" si="0"/>
        <v>9</v>
      </c>
      <c r="E14" s="550">
        <v>0</v>
      </c>
      <c r="F14" s="550">
        <v>0</v>
      </c>
      <c r="G14" s="563">
        <v>7</v>
      </c>
      <c r="H14" s="550">
        <f t="shared" si="1"/>
        <v>7</v>
      </c>
      <c r="I14" s="550">
        <v>0</v>
      </c>
      <c r="J14" s="550">
        <v>0</v>
      </c>
    </row>
    <row r="15" spans="1:21" ht="28.5" customHeight="1" x14ac:dyDescent="0.25">
      <c r="A15" s="478">
        <v>8</v>
      </c>
      <c r="B15" s="552" t="s">
        <v>93</v>
      </c>
      <c r="C15" s="563">
        <v>14</v>
      </c>
      <c r="D15" s="550">
        <f t="shared" si="0"/>
        <v>14</v>
      </c>
      <c r="E15" s="550">
        <v>1</v>
      </c>
      <c r="F15" s="550">
        <v>0</v>
      </c>
      <c r="G15" s="563">
        <v>21</v>
      </c>
      <c r="H15" s="550">
        <f t="shared" si="1"/>
        <v>21</v>
      </c>
      <c r="I15" s="550">
        <v>1</v>
      </c>
      <c r="J15" s="550">
        <v>0</v>
      </c>
    </row>
    <row r="16" spans="1:21" ht="28.5" customHeight="1" x14ac:dyDescent="0.25">
      <c r="A16" s="478">
        <v>9</v>
      </c>
      <c r="B16" s="552" t="s">
        <v>91</v>
      </c>
      <c r="C16" s="563">
        <v>8</v>
      </c>
      <c r="D16" s="550">
        <f t="shared" si="0"/>
        <v>8</v>
      </c>
      <c r="E16" s="550">
        <v>0</v>
      </c>
      <c r="F16" s="550">
        <v>0</v>
      </c>
      <c r="G16" s="563">
        <v>14</v>
      </c>
      <c r="H16" s="550">
        <f t="shared" si="1"/>
        <v>14</v>
      </c>
      <c r="I16" s="550">
        <v>0</v>
      </c>
      <c r="J16" s="550">
        <v>0</v>
      </c>
    </row>
    <row r="17" spans="1:10" x14ac:dyDescent="0.25">
      <c r="A17" s="478">
        <v>10</v>
      </c>
      <c r="B17" s="552" t="s">
        <v>92</v>
      </c>
      <c r="C17" s="563">
        <v>1</v>
      </c>
      <c r="D17" s="550">
        <f t="shared" si="0"/>
        <v>1</v>
      </c>
      <c r="E17" s="550">
        <v>0</v>
      </c>
      <c r="F17" s="550">
        <v>0</v>
      </c>
      <c r="G17" s="563">
        <v>15</v>
      </c>
      <c r="H17" s="550">
        <f t="shared" si="1"/>
        <v>15</v>
      </c>
      <c r="I17" s="550">
        <v>0</v>
      </c>
      <c r="J17" s="550">
        <v>1</v>
      </c>
    </row>
    <row r="18" spans="1:10" s="562" customFormat="1" x14ac:dyDescent="0.2">
      <c r="A18" s="555"/>
      <c r="B18" s="555" t="s">
        <v>1233</v>
      </c>
      <c r="C18" s="555">
        <f t="shared" ref="C18:J18" si="2">SUM(C8:C17)</f>
        <v>118</v>
      </c>
      <c r="D18" s="555">
        <f t="shared" si="2"/>
        <v>118</v>
      </c>
      <c r="E18" s="555">
        <f t="shared" si="2"/>
        <v>4</v>
      </c>
      <c r="F18" s="555">
        <f t="shared" si="2"/>
        <v>1</v>
      </c>
      <c r="G18" s="555">
        <f t="shared" si="2"/>
        <v>181</v>
      </c>
      <c r="H18" s="555">
        <f t="shared" si="2"/>
        <v>181</v>
      </c>
      <c r="I18" s="555">
        <f t="shared" si="2"/>
        <v>4</v>
      </c>
      <c r="J18" s="555">
        <f t="shared" si="2"/>
        <v>1</v>
      </c>
    </row>
    <row r="19" spans="1:10" s="562" customFormat="1" ht="16.5" x14ac:dyDescent="0.2">
      <c r="A19" s="617" t="s">
        <v>2378</v>
      </c>
      <c r="B19" s="617"/>
      <c r="C19" s="617"/>
      <c r="D19" s="468"/>
      <c r="E19" s="468"/>
      <c r="F19" s="468"/>
      <c r="G19" s="610" t="s">
        <v>2369</v>
      </c>
      <c r="H19" s="610"/>
      <c r="I19" s="610"/>
      <c r="J19" s="610"/>
    </row>
    <row r="20" spans="1:10" x14ac:dyDescent="0.2">
      <c r="G20" s="610" t="s">
        <v>2377</v>
      </c>
      <c r="H20" s="610"/>
      <c r="I20" s="610"/>
      <c r="J20" s="610"/>
    </row>
    <row r="24" spans="1:10" ht="16.5" x14ac:dyDescent="0.2">
      <c r="A24" s="616" t="s">
        <v>2421</v>
      </c>
      <c r="B24" s="616"/>
      <c r="C24" s="616"/>
      <c r="G24" s="616"/>
      <c r="H24" s="616"/>
      <c r="I24" s="616"/>
      <c r="J24" s="616"/>
    </row>
    <row r="25" spans="1:10" x14ac:dyDescent="0.2">
      <c r="A25" s="627" t="s">
        <v>2415</v>
      </c>
      <c r="B25" s="627"/>
      <c r="C25" s="627"/>
      <c r="D25" s="627"/>
      <c r="E25" s="627"/>
      <c r="F25" s="627"/>
      <c r="G25" s="627"/>
    </row>
    <row r="26" spans="1:10" x14ac:dyDescent="0.2">
      <c r="A26" s="627" t="s">
        <v>2416</v>
      </c>
      <c r="B26" s="627"/>
      <c r="C26" s="627"/>
      <c r="D26" s="627"/>
      <c r="E26" s="627"/>
      <c r="F26" s="627"/>
      <c r="G26" s="627"/>
    </row>
    <row r="27" spans="1:10" x14ac:dyDescent="0.2">
      <c r="A27" s="627" t="s">
        <v>2417</v>
      </c>
      <c r="B27" s="627"/>
      <c r="C27" s="627"/>
      <c r="D27" s="627"/>
      <c r="E27" s="627"/>
      <c r="F27" s="627"/>
      <c r="G27" s="627"/>
    </row>
    <row r="28" spans="1:10" x14ac:dyDescent="0.2">
      <c r="A28" s="480" t="s">
        <v>2418</v>
      </c>
      <c r="B28" s="480"/>
      <c r="C28" s="480"/>
      <c r="D28" s="480"/>
      <c r="E28" s="480"/>
      <c r="F28" s="480"/>
      <c r="G28" s="480"/>
    </row>
    <row r="29" spans="1:10" x14ac:dyDescent="0.2">
      <c r="A29" s="628" t="s">
        <v>2419</v>
      </c>
      <c r="B29" s="628"/>
      <c r="C29" s="628"/>
      <c r="D29" s="628"/>
      <c r="E29" s="628"/>
      <c r="F29" s="628"/>
      <c r="G29" s="628"/>
      <c r="H29" s="628"/>
    </row>
    <row r="30" spans="1:10" x14ac:dyDescent="0.2">
      <c r="A30" s="556"/>
      <c r="B30" s="556"/>
      <c r="C30" s="556"/>
      <c r="D30" s="556"/>
      <c r="E30" s="556"/>
      <c r="F30" s="556"/>
      <c r="G30" s="556"/>
    </row>
  </sheetData>
  <mergeCells count="18">
    <mergeCell ref="A25:G25"/>
    <mergeCell ref="A26:G26"/>
    <mergeCell ref="A27:G27"/>
    <mergeCell ref="A29:H29"/>
    <mergeCell ref="A19:C19"/>
    <mergeCell ref="G19:J19"/>
    <mergeCell ref="G20:J20"/>
    <mergeCell ref="A24:C24"/>
    <mergeCell ref="G24:J24"/>
    <mergeCell ref="A2:J2"/>
    <mergeCell ref="G4:G5"/>
    <mergeCell ref="H4:I4"/>
    <mergeCell ref="A3:A5"/>
    <mergeCell ref="B3:B5"/>
    <mergeCell ref="C3:F3"/>
    <mergeCell ref="G3:J3"/>
    <mergeCell ref="C4:C5"/>
    <mergeCell ref="D4:E4"/>
  </mergeCells>
  <pageMargins left="0.51181102362204722" right="0.31496062992125984" top="0.55118110236220474" bottom="0.35433070866141736" header="0.31496062992125984" footer="0.31496062992125984"/>
  <pageSetup paperSize="9" scale="9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35" workbookViewId="0">
      <selection activeCell="D52" sqref="D52"/>
    </sheetView>
  </sheetViews>
  <sheetFormatPr defaultRowHeight="14.25" x14ac:dyDescent="0.2"/>
  <cols>
    <col min="1" max="1" width="4.625" customWidth="1"/>
    <col min="2" max="2" width="23.125" bestFit="1" customWidth="1"/>
    <col min="3" max="3" width="11.875" customWidth="1"/>
    <col min="4" max="4" width="11.25" customWidth="1"/>
    <col min="5" max="5" width="14.875" style="220" customWidth="1"/>
    <col min="6" max="7" width="9.25" style="221" customWidth="1"/>
    <col min="8" max="8" width="12.25" bestFit="1" customWidth="1"/>
  </cols>
  <sheetData>
    <row r="1" spans="1:7" ht="15.75" x14ac:dyDescent="0.25">
      <c r="A1" s="104" t="s">
        <v>443</v>
      </c>
      <c r="B1" s="106"/>
      <c r="C1" s="629" t="s">
        <v>444</v>
      </c>
      <c r="D1" s="629"/>
      <c r="E1" s="629"/>
      <c r="F1" s="629"/>
      <c r="G1" s="629"/>
    </row>
    <row r="2" spans="1:7" ht="15.75" x14ac:dyDescent="0.25">
      <c r="A2" s="107" t="s">
        <v>445</v>
      </c>
      <c r="B2" s="106"/>
      <c r="C2" s="630" t="s">
        <v>446</v>
      </c>
      <c r="D2" s="630"/>
      <c r="E2" s="630"/>
      <c r="F2" s="630"/>
      <c r="G2" s="630"/>
    </row>
    <row r="3" spans="1:7" ht="15.75" x14ac:dyDescent="0.25">
      <c r="A3" s="107"/>
      <c r="B3" s="106"/>
      <c r="C3" s="108"/>
      <c r="D3" s="109"/>
      <c r="E3" s="110"/>
      <c r="F3" s="105"/>
      <c r="G3" s="105"/>
    </row>
    <row r="4" spans="1:7" ht="18.75" x14ac:dyDescent="0.3">
      <c r="A4" s="631" t="s">
        <v>2221</v>
      </c>
      <c r="B4" s="631"/>
      <c r="C4" s="631"/>
      <c r="D4" s="631"/>
      <c r="E4" s="631"/>
      <c r="F4" s="631"/>
      <c r="G4" s="631"/>
    </row>
    <row r="5" spans="1:7" ht="18.75" x14ac:dyDescent="0.3">
      <c r="A5" s="632" t="s">
        <v>448</v>
      </c>
      <c r="B5" s="632"/>
      <c r="C5" s="632"/>
      <c r="D5" s="632"/>
      <c r="E5" s="632"/>
      <c r="F5" s="632"/>
      <c r="G5" s="632"/>
    </row>
    <row r="6" spans="1:7" ht="15.75" customHeight="1" x14ac:dyDescent="0.25">
      <c r="A6" s="633" t="s">
        <v>449</v>
      </c>
      <c r="B6" s="635" t="s">
        <v>451</v>
      </c>
      <c r="C6" s="637" t="s">
        <v>452</v>
      </c>
      <c r="D6" s="638"/>
      <c r="E6" s="639" t="s">
        <v>453</v>
      </c>
      <c r="F6" s="633" t="s">
        <v>454</v>
      </c>
      <c r="G6" s="633" t="s">
        <v>2237</v>
      </c>
    </row>
    <row r="7" spans="1:7" ht="15.75" x14ac:dyDescent="0.25">
      <c r="A7" s="634"/>
      <c r="B7" s="636"/>
      <c r="C7" s="415" t="s">
        <v>455</v>
      </c>
      <c r="D7" s="415" t="s">
        <v>456</v>
      </c>
      <c r="E7" s="640"/>
      <c r="F7" s="634"/>
      <c r="G7" s="634"/>
    </row>
    <row r="8" spans="1:7" ht="15.75" x14ac:dyDescent="0.25">
      <c r="A8" s="111">
        <v>1</v>
      </c>
      <c r="B8" s="176" t="s">
        <v>254</v>
      </c>
      <c r="C8" s="114"/>
      <c r="D8" s="115">
        <v>1972</v>
      </c>
      <c r="E8" s="116" t="s">
        <v>2223</v>
      </c>
      <c r="F8" s="117" t="s">
        <v>459</v>
      </c>
      <c r="G8" s="117"/>
    </row>
    <row r="9" spans="1:7" ht="15.75" x14ac:dyDescent="0.25">
      <c r="A9" s="111">
        <v>2</v>
      </c>
      <c r="B9" s="233" t="s">
        <v>2224</v>
      </c>
      <c r="C9" s="115">
        <v>1962</v>
      </c>
      <c r="D9" s="114"/>
      <c r="E9" s="116" t="s">
        <v>2223</v>
      </c>
      <c r="F9" s="112" t="s">
        <v>459</v>
      </c>
      <c r="G9" s="112"/>
    </row>
    <row r="10" spans="1:7" ht="15.75" x14ac:dyDescent="0.25">
      <c r="A10" s="111">
        <v>3</v>
      </c>
      <c r="B10" s="234" t="s">
        <v>2225</v>
      </c>
      <c r="C10" s="115"/>
      <c r="D10" s="115">
        <v>1940</v>
      </c>
      <c r="E10" s="116" t="s">
        <v>2223</v>
      </c>
      <c r="F10" s="112" t="s">
        <v>459</v>
      </c>
      <c r="G10" s="112"/>
    </row>
    <row r="11" spans="1:7" ht="15.75" x14ac:dyDescent="0.25">
      <c r="A11" s="111">
        <v>4</v>
      </c>
      <c r="B11" s="234" t="s">
        <v>2227</v>
      </c>
      <c r="C11" s="115"/>
      <c r="D11" s="115">
        <v>1975</v>
      </c>
      <c r="E11" s="116" t="s">
        <v>2223</v>
      </c>
      <c r="F11" s="112" t="s">
        <v>459</v>
      </c>
      <c r="G11" s="112"/>
    </row>
    <row r="12" spans="1:7" ht="15.75" x14ac:dyDescent="0.25">
      <c r="A12" s="111">
        <v>5</v>
      </c>
      <c r="B12" s="199" t="s">
        <v>2226</v>
      </c>
      <c r="C12" s="128"/>
      <c r="D12" s="129">
        <v>1964</v>
      </c>
      <c r="E12" s="121" t="s">
        <v>2228</v>
      </c>
      <c r="F12" s="112" t="s">
        <v>486</v>
      </c>
      <c r="G12" s="112"/>
    </row>
    <row r="13" spans="1:7" ht="15.75" x14ac:dyDescent="0.25">
      <c r="A13" s="111">
        <v>6</v>
      </c>
      <c r="B13" s="199" t="s">
        <v>2229</v>
      </c>
      <c r="C13" s="128"/>
      <c r="D13" s="132">
        <v>1958</v>
      </c>
      <c r="E13" s="121" t="s">
        <v>2228</v>
      </c>
      <c r="F13" s="132" t="s">
        <v>486</v>
      </c>
      <c r="G13" s="132"/>
    </row>
    <row r="14" spans="1:7" ht="15.75" x14ac:dyDescent="0.25">
      <c r="A14" s="111">
        <v>7</v>
      </c>
      <c r="B14" s="199" t="s">
        <v>240</v>
      </c>
      <c r="C14" s="128" t="s">
        <v>510</v>
      </c>
      <c r="D14" s="132"/>
      <c r="E14" s="121" t="s">
        <v>2228</v>
      </c>
      <c r="F14" s="132" t="s">
        <v>486</v>
      </c>
      <c r="G14" s="132"/>
    </row>
    <row r="15" spans="1:7" ht="15.75" x14ac:dyDescent="0.25">
      <c r="A15" s="111">
        <v>8</v>
      </c>
      <c r="B15" s="199" t="s">
        <v>2230</v>
      </c>
      <c r="C15" s="128" t="s">
        <v>2245</v>
      </c>
      <c r="D15" s="131"/>
      <c r="E15" s="121" t="s">
        <v>2228</v>
      </c>
      <c r="F15" s="112" t="s">
        <v>486</v>
      </c>
      <c r="G15" s="112"/>
    </row>
    <row r="16" spans="1:7" ht="15.75" x14ac:dyDescent="0.25">
      <c r="A16" s="111">
        <v>9</v>
      </c>
      <c r="B16" s="199" t="s">
        <v>224</v>
      </c>
      <c r="C16" s="128"/>
      <c r="D16" s="131">
        <v>1957</v>
      </c>
      <c r="E16" s="121" t="s">
        <v>2231</v>
      </c>
      <c r="F16" s="117" t="s">
        <v>459</v>
      </c>
      <c r="G16" s="115"/>
    </row>
    <row r="17" spans="1:7" ht="15.75" x14ac:dyDescent="0.25">
      <c r="A17" s="111">
        <v>10</v>
      </c>
      <c r="B17" s="199" t="s">
        <v>2232</v>
      </c>
      <c r="C17" s="128"/>
      <c r="D17" s="131">
        <v>1970</v>
      </c>
      <c r="E17" s="121" t="s">
        <v>2231</v>
      </c>
      <c r="F17" s="117" t="s">
        <v>459</v>
      </c>
      <c r="G17" s="133"/>
    </row>
    <row r="18" spans="1:7" ht="15.75" x14ac:dyDescent="0.25">
      <c r="A18" s="111">
        <v>11</v>
      </c>
      <c r="B18" s="199" t="s">
        <v>2233</v>
      </c>
      <c r="C18" s="128"/>
      <c r="D18" s="133">
        <v>1943</v>
      </c>
      <c r="E18" s="121" t="s">
        <v>2231</v>
      </c>
      <c r="F18" s="117" t="s">
        <v>459</v>
      </c>
      <c r="G18" s="133"/>
    </row>
    <row r="19" spans="1:7" ht="15.75" x14ac:dyDescent="0.25">
      <c r="A19" s="111">
        <v>12</v>
      </c>
      <c r="B19" s="199" t="s">
        <v>221</v>
      </c>
      <c r="C19" s="128" t="s">
        <v>2244</v>
      </c>
      <c r="D19" s="129"/>
      <c r="E19" s="121" t="s">
        <v>2231</v>
      </c>
      <c r="F19" s="117" t="s">
        <v>459</v>
      </c>
      <c r="G19" s="112"/>
    </row>
    <row r="20" spans="1:7" ht="15.75" x14ac:dyDescent="0.25">
      <c r="A20" s="111">
        <v>13</v>
      </c>
      <c r="B20" s="199" t="s">
        <v>219</v>
      </c>
      <c r="C20" s="128" t="s">
        <v>2243</v>
      </c>
      <c r="D20" s="131"/>
      <c r="E20" s="121" t="s">
        <v>2231</v>
      </c>
      <c r="F20" s="117" t="s">
        <v>459</v>
      </c>
      <c r="G20" s="115"/>
    </row>
    <row r="21" spans="1:7" ht="15.75" x14ac:dyDescent="0.25">
      <c r="A21" s="111">
        <v>14</v>
      </c>
      <c r="B21" s="199" t="s">
        <v>2234</v>
      </c>
      <c r="C21" s="128"/>
      <c r="D21" s="131">
        <v>1964</v>
      </c>
      <c r="E21" s="121" t="s">
        <v>2235</v>
      </c>
      <c r="F21" s="117" t="s">
        <v>459</v>
      </c>
      <c r="G21" s="115" t="s">
        <v>2238</v>
      </c>
    </row>
    <row r="22" spans="1:7" ht="15.75" x14ac:dyDescent="0.25">
      <c r="A22" s="111">
        <v>15</v>
      </c>
      <c r="B22" s="199" t="s">
        <v>1310</v>
      </c>
      <c r="C22" s="134"/>
      <c r="D22" s="129">
        <v>1975</v>
      </c>
      <c r="E22" s="121" t="s">
        <v>2235</v>
      </c>
      <c r="F22" s="117" t="s">
        <v>459</v>
      </c>
      <c r="G22" s="135"/>
    </row>
    <row r="23" spans="1:7" ht="15.75" x14ac:dyDescent="0.25">
      <c r="A23" s="111">
        <v>16</v>
      </c>
      <c r="B23" s="199" t="s">
        <v>2236</v>
      </c>
      <c r="C23" s="134"/>
      <c r="D23" s="131">
        <v>1940</v>
      </c>
      <c r="E23" s="121" t="s">
        <v>2235</v>
      </c>
      <c r="F23" s="117" t="s">
        <v>459</v>
      </c>
      <c r="G23" s="133"/>
    </row>
    <row r="24" spans="1:7" ht="15.75" x14ac:dyDescent="0.25">
      <c r="A24" s="111">
        <v>17</v>
      </c>
      <c r="B24" s="199" t="s">
        <v>1876</v>
      </c>
      <c r="C24" s="134"/>
      <c r="D24" s="131">
        <v>1941</v>
      </c>
      <c r="E24" s="121" t="s">
        <v>2235</v>
      </c>
      <c r="F24" s="117" t="s">
        <v>459</v>
      </c>
      <c r="G24" s="133" t="s">
        <v>2238</v>
      </c>
    </row>
    <row r="25" spans="1:7" ht="15.75" x14ac:dyDescent="0.25">
      <c r="A25" s="111">
        <v>18</v>
      </c>
      <c r="B25" s="199" t="s">
        <v>2239</v>
      </c>
      <c r="C25" s="134" t="s">
        <v>1864</v>
      </c>
      <c r="D25" s="129"/>
      <c r="E25" s="121" t="s">
        <v>2240</v>
      </c>
      <c r="F25" s="117" t="s">
        <v>459</v>
      </c>
      <c r="G25" s="132"/>
    </row>
    <row r="26" spans="1:7" ht="15.75" x14ac:dyDescent="0.25">
      <c r="A26" s="111">
        <v>19</v>
      </c>
      <c r="B26" s="199" t="s">
        <v>2241</v>
      </c>
      <c r="C26" s="134" t="s">
        <v>2242</v>
      </c>
      <c r="D26" s="133"/>
      <c r="E26" s="121" t="s">
        <v>2240</v>
      </c>
      <c r="F26" s="117" t="s">
        <v>459</v>
      </c>
      <c r="G26" s="135"/>
    </row>
    <row r="27" spans="1:7" ht="15.75" x14ac:dyDescent="0.25">
      <c r="A27" s="111">
        <v>20</v>
      </c>
      <c r="B27" s="199" t="s">
        <v>2246</v>
      </c>
      <c r="C27" s="134" t="s">
        <v>1831</v>
      </c>
      <c r="D27" s="131"/>
      <c r="E27" s="121" t="s">
        <v>2248</v>
      </c>
      <c r="F27" s="117" t="s">
        <v>459</v>
      </c>
      <c r="G27" s="133"/>
    </row>
    <row r="28" spans="1:7" ht="15.75" x14ac:dyDescent="0.25">
      <c r="A28" s="111">
        <v>21</v>
      </c>
      <c r="B28" s="199" t="s">
        <v>2247</v>
      </c>
      <c r="C28" s="134" t="s">
        <v>957</v>
      </c>
      <c r="D28" s="131"/>
      <c r="E28" s="121" t="s">
        <v>2248</v>
      </c>
      <c r="F28" s="117" t="s">
        <v>459</v>
      </c>
      <c r="G28" s="133"/>
    </row>
    <row r="29" spans="1:7" ht="15.75" x14ac:dyDescent="0.25">
      <c r="A29" s="111">
        <v>22</v>
      </c>
      <c r="B29" s="199" t="s">
        <v>2249</v>
      </c>
      <c r="C29" s="136" t="s">
        <v>2251</v>
      </c>
      <c r="D29" s="137"/>
      <c r="E29" s="121" t="s">
        <v>2248</v>
      </c>
      <c r="F29" s="117" t="s">
        <v>459</v>
      </c>
      <c r="G29" s="135"/>
    </row>
    <row r="30" spans="1:7" ht="15.75" x14ac:dyDescent="0.25">
      <c r="A30" s="111">
        <v>23</v>
      </c>
      <c r="B30" s="199" t="s">
        <v>2250</v>
      </c>
      <c r="C30" s="138"/>
      <c r="D30" s="134" t="s">
        <v>2253</v>
      </c>
      <c r="E30" s="121" t="s">
        <v>2252</v>
      </c>
      <c r="F30" s="117" t="s">
        <v>459</v>
      </c>
      <c r="G30" s="133"/>
    </row>
    <row r="31" spans="1:7" ht="15.75" x14ac:dyDescent="0.25">
      <c r="A31" s="111">
        <v>24</v>
      </c>
      <c r="B31" s="199" t="s">
        <v>2254</v>
      </c>
      <c r="C31" s="136"/>
      <c r="D31" s="134" t="s">
        <v>868</v>
      </c>
      <c r="E31" s="121" t="s">
        <v>2252</v>
      </c>
      <c r="F31" s="117" t="s">
        <v>459</v>
      </c>
      <c r="G31" s="133"/>
    </row>
    <row r="32" spans="1:7" ht="15.75" x14ac:dyDescent="0.25">
      <c r="A32" s="111">
        <v>25</v>
      </c>
      <c r="B32" s="130" t="s">
        <v>2207</v>
      </c>
      <c r="C32" s="136" t="s">
        <v>647</v>
      </c>
      <c r="D32" s="134"/>
      <c r="E32" s="121" t="s">
        <v>2252</v>
      </c>
      <c r="F32" s="117" t="s">
        <v>459</v>
      </c>
      <c r="G32" s="133"/>
    </row>
    <row r="33" spans="1:8" ht="15.75" x14ac:dyDescent="0.25">
      <c r="A33" s="111">
        <v>26</v>
      </c>
      <c r="B33" s="130" t="s">
        <v>2267</v>
      </c>
      <c r="C33" s="136" t="s">
        <v>489</v>
      </c>
      <c r="D33" s="134"/>
      <c r="E33" s="121" t="s">
        <v>2252</v>
      </c>
      <c r="F33" s="117" t="s">
        <v>459</v>
      </c>
      <c r="G33" s="133"/>
    </row>
    <row r="34" spans="1:8" ht="15.75" x14ac:dyDescent="0.25">
      <c r="A34" s="111">
        <v>27</v>
      </c>
      <c r="B34" s="233" t="s">
        <v>159</v>
      </c>
      <c r="C34" s="197" t="s">
        <v>505</v>
      </c>
      <c r="D34" s="200"/>
      <c r="E34" s="121" t="s">
        <v>2252</v>
      </c>
      <c r="F34" s="117" t="s">
        <v>459</v>
      </c>
      <c r="G34" s="179"/>
    </row>
    <row r="35" spans="1:8" ht="15.75" x14ac:dyDescent="0.25">
      <c r="A35" s="111">
        <v>28</v>
      </c>
      <c r="B35" s="233" t="s">
        <v>2255</v>
      </c>
      <c r="C35" s="197" t="s">
        <v>1011</v>
      </c>
      <c r="D35" s="115"/>
      <c r="E35" s="162" t="s">
        <v>2256</v>
      </c>
      <c r="F35" s="117" t="s">
        <v>459</v>
      </c>
      <c r="G35" s="179"/>
    </row>
    <row r="36" spans="1:8" ht="15.75" x14ac:dyDescent="0.25">
      <c r="A36" s="111">
        <v>29</v>
      </c>
      <c r="B36" s="171" t="s">
        <v>2206</v>
      </c>
      <c r="C36" s="197" t="s">
        <v>1831</v>
      </c>
      <c r="D36" s="122"/>
      <c r="E36" s="162" t="s">
        <v>2256</v>
      </c>
      <c r="F36" s="117" t="s">
        <v>459</v>
      </c>
      <c r="G36" s="169"/>
    </row>
    <row r="37" spans="1:8" ht="15.75" x14ac:dyDescent="0.25">
      <c r="A37" s="111">
        <v>30</v>
      </c>
      <c r="B37" s="171" t="s">
        <v>2257</v>
      </c>
      <c r="C37" s="169"/>
      <c r="D37" s="448" t="s">
        <v>868</v>
      </c>
      <c r="E37" s="162" t="s">
        <v>2256</v>
      </c>
      <c r="F37" s="117" t="s">
        <v>459</v>
      </c>
      <c r="G37" s="169"/>
    </row>
    <row r="38" spans="1:8" ht="15.75" x14ac:dyDescent="0.25">
      <c r="A38" s="111">
        <v>31</v>
      </c>
      <c r="B38" s="171" t="s">
        <v>2258</v>
      </c>
      <c r="C38" s="169"/>
      <c r="D38" s="448" t="s">
        <v>768</v>
      </c>
      <c r="E38" s="162" t="s">
        <v>2256</v>
      </c>
      <c r="F38" s="117" t="s">
        <v>459</v>
      </c>
      <c r="G38" s="169"/>
    </row>
    <row r="39" spans="1:8" ht="15.75" x14ac:dyDescent="0.25">
      <c r="A39" s="111">
        <v>32</v>
      </c>
      <c r="B39" s="171" t="s">
        <v>2259</v>
      </c>
      <c r="C39" s="197"/>
      <c r="D39" s="200" t="s">
        <v>684</v>
      </c>
      <c r="E39" s="162" t="s">
        <v>2256</v>
      </c>
      <c r="F39" s="117" t="s">
        <v>459</v>
      </c>
      <c r="G39" s="169"/>
    </row>
    <row r="40" spans="1:8" ht="15.75" x14ac:dyDescent="0.25">
      <c r="A40" s="111">
        <v>33</v>
      </c>
      <c r="B40" s="233" t="s">
        <v>149</v>
      </c>
      <c r="C40" s="169"/>
      <c r="D40" s="200" t="s">
        <v>508</v>
      </c>
      <c r="E40" s="162" t="s">
        <v>2256</v>
      </c>
      <c r="F40" s="117" t="s">
        <v>459</v>
      </c>
      <c r="G40" s="355"/>
    </row>
    <row r="41" spans="1:8" ht="15.75" x14ac:dyDescent="0.25">
      <c r="A41" s="111">
        <v>34</v>
      </c>
      <c r="B41" s="171" t="s">
        <v>150</v>
      </c>
      <c r="C41" s="169"/>
      <c r="D41" s="200" t="s">
        <v>886</v>
      </c>
      <c r="E41" s="162" t="s">
        <v>2256</v>
      </c>
      <c r="F41" s="117" t="s">
        <v>459</v>
      </c>
      <c r="G41" s="169"/>
    </row>
    <row r="42" spans="1:8" ht="15.75" x14ac:dyDescent="0.25">
      <c r="A42" s="111">
        <v>35</v>
      </c>
      <c r="B42" s="171" t="s">
        <v>2260</v>
      </c>
      <c r="C42" s="173"/>
      <c r="D42" s="200" t="s">
        <v>722</v>
      </c>
      <c r="E42" s="162" t="s">
        <v>2261</v>
      </c>
      <c r="F42" s="117" t="s">
        <v>459</v>
      </c>
      <c r="G42" s="169"/>
    </row>
    <row r="43" spans="1:8" ht="15.75" x14ac:dyDescent="0.25">
      <c r="A43" s="111">
        <v>36</v>
      </c>
      <c r="B43" s="171" t="s">
        <v>2262</v>
      </c>
      <c r="C43" s="197" t="s">
        <v>647</v>
      </c>
      <c r="D43" s="115"/>
      <c r="E43" s="162" t="s">
        <v>2261</v>
      </c>
      <c r="F43" s="117" t="s">
        <v>459</v>
      </c>
      <c r="G43" s="169"/>
    </row>
    <row r="44" spans="1:8" ht="15.75" x14ac:dyDescent="0.25">
      <c r="A44" s="111">
        <v>37</v>
      </c>
      <c r="B44" s="171" t="s">
        <v>2263</v>
      </c>
      <c r="C44" s="173"/>
      <c r="D44" s="200" t="s">
        <v>684</v>
      </c>
      <c r="E44" s="162" t="s">
        <v>2261</v>
      </c>
      <c r="F44" s="117" t="s">
        <v>459</v>
      </c>
      <c r="G44" s="169"/>
    </row>
    <row r="45" spans="1:8" ht="15.75" x14ac:dyDescent="0.25">
      <c r="A45" s="111">
        <v>38</v>
      </c>
      <c r="B45" s="233" t="s">
        <v>128</v>
      </c>
      <c r="C45" s="197" t="s">
        <v>719</v>
      </c>
      <c r="D45" s="200"/>
      <c r="E45" s="162" t="s">
        <v>2261</v>
      </c>
      <c r="F45" s="117" t="s">
        <v>459</v>
      </c>
      <c r="G45" s="169"/>
      <c r="H45" s="414"/>
    </row>
    <row r="46" spans="1:8" ht="15.75" x14ac:dyDescent="0.25">
      <c r="A46" s="111">
        <v>39</v>
      </c>
      <c r="B46" s="233" t="s">
        <v>113</v>
      </c>
      <c r="C46" s="169"/>
      <c r="D46" s="200" t="s">
        <v>1831</v>
      </c>
      <c r="E46" s="162" t="s">
        <v>2266</v>
      </c>
      <c r="F46" s="117" t="s">
        <v>459</v>
      </c>
      <c r="G46" s="169"/>
    </row>
    <row r="47" spans="1:8" ht="15.75" x14ac:dyDescent="0.25">
      <c r="A47" s="111">
        <v>40</v>
      </c>
      <c r="B47" s="233" t="s">
        <v>112</v>
      </c>
      <c r="C47" s="197" t="s">
        <v>528</v>
      </c>
      <c r="D47" s="115"/>
      <c r="E47" s="162" t="s">
        <v>2266</v>
      </c>
      <c r="F47" s="117" t="s">
        <v>459</v>
      </c>
      <c r="G47" s="169"/>
    </row>
    <row r="48" spans="1:8" ht="15.75" x14ac:dyDescent="0.25">
      <c r="A48" s="111">
        <v>41</v>
      </c>
      <c r="B48" s="171" t="s">
        <v>2264</v>
      </c>
      <c r="C48" s="169"/>
      <c r="D48" s="200" t="s">
        <v>848</v>
      </c>
      <c r="E48" s="162" t="s">
        <v>2266</v>
      </c>
      <c r="F48" s="117" t="s">
        <v>459</v>
      </c>
      <c r="G48" s="169"/>
    </row>
    <row r="49" spans="1:7" ht="15.75" x14ac:dyDescent="0.25">
      <c r="A49" s="111">
        <v>42</v>
      </c>
      <c r="B49" s="171" t="s">
        <v>109</v>
      </c>
      <c r="C49" s="181" t="s">
        <v>508</v>
      </c>
      <c r="D49" s="115"/>
      <c r="E49" s="162" t="s">
        <v>2266</v>
      </c>
      <c r="F49" s="117" t="s">
        <v>459</v>
      </c>
      <c r="G49" s="169"/>
    </row>
    <row r="50" spans="1:7" ht="15.75" x14ac:dyDescent="0.25">
      <c r="A50" s="111">
        <v>43</v>
      </c>
      <c r="B50" s="171" t="s">
        <v>2265</v>
      </c>
      <c r="C50" s="169"/>
      <c r="D50" s="200" t="s">
        <v>490</v>
      </c>
      <c r="E50" s="162" t="s">
        <v>2266</v>
      </c>
      <c r="F50" s="117" t="s">
        <v>459</v>
      </c>
      <c r="G50" s="169"/>
    </row>
    <row r="51" spans="1:7" ht="15.75" x14ac:dyDescent="0.25">
      <c r="A51" s="643" t="s">
        <v>81</v>
      </c>
      <c r="B51" s="644"/>
      <c r="C51" s="645" t="s">
        <v>2364</v>
      </c>
      <c r="D51" s="646"/>
      <c r="E51" s="646"/>
      <c r="F51" s="646"/>
      <c r="G51" s="647"/>
    </row>
    <row r="52" spans="1:7" ht="18.75" x14ac:dyDescent="0.3">
      <c r="A52" s="201"/>
      <c r="B52" s="201"/>
      <c r="C52" s="202"/>
      <c r="D52" s="202"/>
      <c r="E52" s="203"/>
      <c r="F52" s="202"/>
      <c r="G52" s="202"/>
    </row>
    <row r="53" spans="1:7" ht="15.75" x14ac:dyDescent="0.25">
      <c r="A53" s="204"/>
      <c r="B53" s="207" t="s">
        <v>421</v>
      </c>
      <c r="C53" s="648" t="s">
        <v>2269</v>
      </c>
      <c r="D53" s="648"/>
      <c r="E53" s="648"/>
      <c r="F53" s="648"/>
      <c r="G53" s="648"/>
    </row>
    <row r="54" spans="1:7" ht="18.75" x14ac:dyDescent="0.3">
      <c r="A54" s="649"/>
      <c r="B54" s="649"/>
      <c r="C54" s="641" t="s">
        <v>1234</v>
      </c>
      <c r="D54" s="641"/>
      <c r="E54" s="641"/>
      <c r="F54" s="641"/>
      <c r="G54" s="641"/>
    </row>
    <row r="55" spans="1:7" ht="18.75" x14ac:dyDescent="0.3">
      <c r="A55" s="204"/>
      <c r="B55" s="209"/>
      <c r="C55" s="641" t="s">
        <v>1236</v>
      </c>
      <c r="D55" s="641"/>
      <c r="E55" s="641"/>
      <c r="F55" s="641"/>
      <c r="G55" s="641"/>
    </row>
    <row r="56" spans="1:7" ht="15.75" x14ac:dyDescent="0.25">
      <c r="A56" s="204"/>
      <c r="B56" s="210"/>
      <c r="C56" s="211"/>
      <c r="D56" s="211"/>
      <c r="E56" s="212"/>
      <c r="F56" s="206"/>
      <c r="G56" s="206"/>
    </row>
    <row r="57" spans="1:7" ht="15.75" x14ac:dyDescent="0.25">
      <c r="A57" s="204"/>
      <c r="B57" s="210"/>
      <c r="C57" s="211"/>
      <c r="D57" s="211"/>
      <c r="E57" s="212"/>
      <c r="F57" s="206"/>
      <c r="G57" s="206"/>
    </row>
    <row r="58" spans="1:7" ht="15.75" x14ac:dyDescent="0.25">
      <c r="A58" s="204"/>
      <c r="B58" s="210"/>
      <c r="C58" s="211"/>
      <c r="D58" s="211"/>
      <c r="E58" s="212"/>
      <c r="F58" s="206"/>
      <c r="G58" s="206"/>
    </row>
    <row r="59" spans="1:7" ht="15.75" x14ac:dyDescent="0.25">
      <c r="A59" s="213" t="s">
        <v>2268</v>
      </c>
      <c r="B59" s="207"/>
      <c r="C59" s="211"/>
      <c r="D59" s="214" t="s">
        <v>1238</v>
      </c>
      <c r="E59" s="215"/>
      <c r="F59" s="216"/>
      <c r="G59" s="216"/>
    </row>
    <row r="60" spans="1:7" ht="15.75" x14ac:dyDescent="0.25">
      <c r="A60" s="204"/>
      <c r="B60" s="209"/>
      <c r="C60" s="211"/>
      <c r="D60" s="211"/>
      <c r="E60" s="212"/>
      <c r="F60" s="206"/>
      <c r="G60" s="206"/>
    </row>
    <row r="61" spans="1:7" ht="15.75" x14ac:dyDescent="0.25">
      <c r="A61" s="204"/>
      <c r="B61" s="210"/>
      <c r="C61" s="211"/>
      <c r="D61" s="211"/>
      <c r="E61" s="212"/>
      <c r="F61" s="206"/>
      <c r="G61" s="206"/>
    </row>
    <row r="62" spans="1:7" ht="15.75" x14ac:dyDescent="0.25">
      <c r="A62" s="204"/>
      <c r="B62" s="217" t="s">
        <v>2271</v>
      </c>
      <c r="C62" s="214"/>
      <c r="D62" s="214"/>
      <c r="E62" s="215" t="s">
        <v>2272</v>
      </c>
      <c r="F62" s="206"/>
      <c r="G62" s="206"/>
    </row>
    <row r="63" spans="1:7" ht="15.75" x14ac:dyDescent="0.25">
      <c r="A63" s="642" t="s">
        <v>2270</v>
      </c>
      <c r="B63" s="642"/>
      <c r="C63" s="642"/>
      <c r="D63" s="642"/>
      <c r="E63" s="642"/>
      <c r="F63" s="642"/>
      <c r="G63" s="642"/>
    </row>
    <row r="64" spans="1:7" ht="15.75" x14ac:dyDescent="0.25">
      <c r="A64" s="204"/>
      <c r="B64" s="210"/>
      <c r="C64" s="211"/>
      <c r="D64" s="211"/>
      <c r="E64" s="212"/>
      <c r="F64" s="206"/>
      <c r="G64" s="206"/>
    </row>
    <row r="65" spans="1:7" ht="15" x14ac:dyDescent="0.25">
      <c r="A65" s="218"/>
      <c r="B65" s="106"/>
      <c r="C65" s="109"/>
      <c r="D65" s="109"/>
      <c r="E65" s="110"/>
      <c r="F65" s="105"/>
      <c r="G65" s="105"/>
    </row>
    <row r="66" spans="1:7" ht="15" x14ac:dyDescent="0.25">
      <c r="A66" s="218"/>
      <c r="B66" s="106"/>
      <c r="C66" s="109"/>
      <c r="D66" s="109"/>
      <c r="E66" s="219"/>
      <c r="F66" s="105"/>
      <c r="G66" s="105"/>
    </row>
    <row r="67" spans="1:7" ht="15" x14ac:dyDescent="0.25">
      <c r="A67" s="218"/>
      <c r="B67" s="106"/>
      <c r="C67" s="109"/>
      <c r="D67" s="109"/>
      <c r="E67" s="110"/>
      <c r="F67" s="105"/>
      <c r="G67" s="105"/>
    </row>
    <row r="68" spans="1:7" ht="15" x14ac:dyDescent="0.25">
      <c r="A68" s="218"/>
      <c r="B68" s="106"/>
      <c r="C68" s="109"/>
      <c r="D68" s="109"/>
      <c r="E68" s="110"/>
      <c r="F68" s="105"/>
      <c r="G68" s="105"/>
    </row>
    <row r="69" spans="1:7" ht="15" x14ac:dyDescent="0.25">
      <c r="A69" s="218"/>
      <c r="B69" s="106"/>
      <c r="C69" s="109"/>
      <c r="D69" s="109"/>
      <c r="E69" s="110"/>
      <c r="F69" s="105"/>
      <c r="G69" s="105"/>
    </row>
    <row r="70" spans="1:7" ht="15" x14ac:dyDescent="0.25">
      <c r="A70" s="218"/>
      <c r="B70" s="106"/>
      <c r="C70" s="109"/>
      <c r="D70" s="109"/>
      <c r="E70" s="110"/>
      <c r="F70" s="105"/>
      <c r="G70" s="105"/>
    </row>
  </sheetData>
  <mergeCells count="17">
    <mergeCell ref="C55:G55"/>
    <mergeCell ref="A63:G63"/>
    <mergeCell ref="G6:G7"/>
    <mergeCell ref="A51:B51"/>
    <mergeCell ref="C51:G51"/>
    <mergeCell ref="C53:G53"/>
    <mergeCell ref="A54:B54"/>
    <mergeCell ref="C54:G54"/>
    <mergeCell ref="C1:G1"/>
    <mergeCell ref="C2:G2"/>
    <mergeCell ref="A4:G4"/>
    <mergeCell ref="A5:G5"/>
    <mergeCell ref="A6:A7"/>
    <mergeCell ref="B6:B7"/>
    <mergeCell ref="C6:D6"/>
    <mergeCell ref="E6:E7"/>
    <mergeCell ref="F6:F7"/>
  </mergeCells>
  <pageMargins left="0.51181102362204722" right="0.51181102362204722" top="0.15748031496062992" bottom="0.15748031496062992" header="0.31496062992125984" footer="0.31496062992125984"/>
  <pageSetup paperSize="9" scale="9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89" workbookViewId="0">
      <selection activeCell="J14" sqref="J14"/>
    </sheetView>
  </sheetViews>
  <sheetFormatPr defaultRowHeight="14.25" x14ac:dyDescent="0.2"/>
  <cols>
    <col min="1" max="1" width="4.625" customWidth="1"/>
    <col min="2" max="2" width="28.25" customWidth="1"/>
    <col min="3" max="3" width="12.25" customWidth="1"/>
    <col min="4" max="4" width="9.75" customWidth="1"/>
    <col min="5" max="5" width="14.875" style="220" customWidth="1"/>
    <col min="6" max="7" width="9.25" style="221" customWidth="1"/>
    <col min="8" max="8" width="12.25" bestFit="1" customWidth="1"/>
  </cols>
  <sheetData>
    <row r="1" spans="1:7" ht="15.75" x14ac:dyDescent="0.25">
      <c r="A1" s="104" t="s">
        <v>443</v>
      </c>
      <c r="B1" s="106"/>
      <c r="C1" s="629" t="s">
        <v>444</v>
      </c>
      <c r="D1" s="629"/>
      <c r="E1" s="629"/>
      <c r="F1" s="629"/>
      <c r="G1" s="629"/>
    </row>
    <row r="2" spans="1:7" ht="15.75" x14ac:dyDescent="0.25">
      <c r="A2" s="107" t="s">
        <v>445</v>
      </c>
      <c r="B2" s="106"/>
      <c r="C2" s="630" t="s">
        <v>446</v>
      </c>
      <c r="D2" s="630"/>
      <c r="E2" s="630"/>
      <c r="F2" s="630"/>
      <c r="G2" s="630"/>
    </row>
    <row r="3" spans="1:7" ht="15.75" x14ac:dyDescent="0.25">
      <c r="A3" s="107"/>
      <c r="B3" s="106"/>
      <c r="C3" s="108"/>
      <c r="D3" s="109"/>
      <c r="E3" s="110"/>
      <c r="F3" s="105"/>
      <c r="G3" s="105"/>
    </row>
    <row r="4" spans="1:7" ht="18.75" x14ac:dyDescent="0.3">
      <c r="A4" s="631" t="s">
        <v>2222</v>
      </c>
      <c r="B4" s="631"/>
      <c r="C4" s="631"/>
      <c r="D4" s="631"/>
      <c r="E4" s="631"/>
      <c r="F4" s="631"/>
      <c r="G4" s="631"/>
    </row>
    <row r="5" spans="1:7" ht="18.75" x14ac:dyDescent="0.3">
      <c r="A5" s="632" t="s">
        <v>448</v>
      </c>
      <c r="B5" s="632"/>
      <c r="C5" s="632"/>
      <c r="D5" s="632"/>
      <c r="E5" s="632"/>
      <c r="F5" s="632"/>
      <c r="G5" s="632"/>
    </row>
    <row r="6" spans="1:7" ht="15.75" customHeight="1" x14ac:dyDescent="0.25">
      <c r="A6" s="633" t="s">
        <v>449</v>
      </c>
      <c r="B6" s="635" t="s">
        <v>451</v>
      </c>
      <c r="C6" s="637" t="s">
        <v>452</v>
      </c>
      <c r="D6" s="638"/>
      <c r="E6" s="639" t="s">
        <v>453</v>
      </c>
      <c r="F6" s="633" t="s">
        <v>454</v>
      </c>
      <c r="G6" s="633" t="s">
        <v>2237</v>
      </c>
    </row>
    <row r="7" spans="1:7" ht="16.5" thickBot="1" x14ac:dyDescent="0.3">
      <c r="A7" s="634"/>
      <c r="B7" s="636"/>
      <c r="C7" s="447" t="s">
        <v>455</v>
      </c>
      <c r="D7" s="447" t="s">
        <v>456</v>
      </c>
      <c r="E7" s="640"/>
      <c r="F7" s="634"/>
      <c r="G7" s="634"/>
    </row>
    <row r="8" spans="1:7" ht="19.5" thickBot="1" x14ac:dyDescent="0.3">
      <c r="A8" s="111">
        <v>1</v>
      </c>
      <c r="B8" s="449" t="s">
        <v>2273</v>
      </c>
      <c r="C8" s="451">
        <v>1962</v>
      </c>
      <c r="D8" s="452"/>
      <c r="E8" s="449" t="s">
        <v>2223</v>
      </c>
      <c r="F8" s="117" t="s">
        <v>486</v>
      </c>
      <c r="G8" s="117"/>
    </row>
    <row r="9" spans="1:7" ht="19.5" thickBot="1" x14ac:dyDescent="0.3">
      <c r="A9" s="111">
        <v>2</v>
      </c>
      <c r="B9" s="450" t="s">
        <v>2274</v>
      </c>
      <c r="C9" s="453">
        <v>1968</v>
      </c>
      <c r="D9" s="454"/>
      <c r="E9" s="450" t="s">
        <v>2223</v>
      </c>
      <c r="F9" s="117" t="s">
        <v>486</v>
      </c>
      <c r="G9" s="112"/>
    </row>
    <row r="10" spans="1:7" ht="19.5" thickBot="1" x14ac:dyDescent="0.3">
      <c r="A10" s="111">
        <v>3</v>
      </c>
      <c r="B10" s="450" t="s">
        <v>2275</v>
      </c>
      <c r="C10" s="453">
        <v>1973</v>
      </c>
      <c r="D10" s="454"/>
      <c r="E10" s="450" t="s">
        <v>2223</v>
      </c>
      <c r="F10" s="117" t="s">
        <v>486</v>
      </c>
      <c r="G10" s="115"/>
    </row>
    <row r="11" spans="1:7" ht="19.5" thickBot="1" x14ac:dyDescent="0.3">
      <c r="A11" s="111">
        <v>4</v>
      </c>
      <c r="B11" s="450" t="s">
        <v>2276</v>
      </c>
      <c r="C11" s="453">
        <v>1972</v>
      </c>
      <c r="D11" s="454"/>
      <c r="E11" s="450" t="s">
        <v>2223</v>
      </c>
      <c r="F11" s="117" t="s">
        <v>486</v>
      </c>
      <c r="G11" s="115"/>
    </row>
    <row r="12" spans="1:7" ht="19.5" customHeight="1" thickBot="1" x14ac:dyDescent="0.3">
      <c r="A12" s="111">
        <v>5</v>
      </c>
      <c r="B12" s="450" t="s">
        <v>2277</v>
      </c>
      <c r="C12" s="453"/>
      <c r="D12" s="454">
        <v>1964</v>
      </c>
      <c r="E12" s="450" t="s">
        <v>2223</v>
      </c>
      <c r="F12" s="117" t="s">
        <v>486</v>
      </c>
      <c r="G12" s="115"/>
    </row>
    <row r="13" spans="1:7" ht="19.5" thickBot="1" x14ac:dyDescent="0.3">
      <c r="A13" s="111">
        <v>6</v>
      </c>
      <c r="B13" s="450" t="s">
        <v>2278</v>
      </c>
      <c r="C13" s="453"/>
      <c r="D13" s="454">
        <v>1964</v>
      </c>
      <c r="E13" s="450" t="s">
        <v>2223</v>
      </c>
      <c r="F13" s="117" t="s">
        <v>486</v>
      </c>
      <c r="G13" s="115"/>
    </row>
    <row r="14" spans="1:7" ht="19.5" thickBot="1" x14ac:dyDescent="0.3">
      <c r="A14" s="111">
        <v>7</v>
      </c>
      <c r="B14" s="450" t="s">
        <v>2279</v>
      </c>
      <c r="C14" s="453">
        <v>1980</v>
      </c>
      <c r="D14" s="454"/>
      <c r="E14" s="450" t="s">
        <v>2223</v>
      </c>
      <c r="F14" s="117" t="s">
        <v>486</v>
      </c>
      <c r="G14" s="115"/>
    </row>
    <row r="15" spans="1:7" ht="19.5" thickBot="1" x14ac:dyDescent="0.3">
      <c r="A15" s="111">
        <v>8</v>
      </c>
      <c r="B15" s="450" t="s">
        <v>2280</v>
      </c>
      <c r="C15" s="453"/>
      <c r="D15" s="454">
        <v>1941</v>
      </c>
      <c r="E15" s="450" t="s">
        <v>2223</v>
      </c>
      <c r="F15" s="117" t="s">
        <v>486</v>
      </c>
      <c r="G15" s="112"/>
    </row>
    <row r="16" spans="1:7" ht="19.5" thickBot="1" x14ac:dyDescent="0.3">
      <c r="A16" s="111">
        <v>9</v>
      </c>
      <c r="B16" s="450" t="s">
        <v>2281</v>
      </c>
      <c r="C16" s="453">
        <v>1956</v>
      </c>
      <c r="D16" s="454"/>
      <c r="E16" s="450" t="s">
        <v>2223</v>
      </c>
      <c r="F16" s="117" t="s">
        <v>486</v>
      </c>
      <c r="G16" s="115"/>
    </row>
    <row r="17" spans="1:7" ht="19.5" thickBot="1" x14ac:dyDescent="0.3">
      <c r="A17" s="111">
        <v>10</v>
      </c>
      <c r="B17" s="450" t="s">
        <v>2282</v>
      </c>
      <c r="C17" s="453">
        <v>1983</v>
      </c>
      <c r="D17" s="454"/>
      <c r="E17" s="450" t="s">
        <v>2223</v>
      </c>
      <c r="F17" s="117" t="s">
        <v>486</v>
      </c>
      <c r="G17" s="115"/>
    </row>
    <row r="18" spans="1:7" ht="19.5" thickBot="1" x14ac:dyDescent="0.3">
      <c r="A18" s="111">
        <v>11</v>
      </c>
      <c r="B18" s="450" t="s">
        <v>2283</v>
      </c>
      <c r="C18" s="453">
        <v>1975</v>
      </c>
      <c r="D18" s="454"/>
      <c r="E18" s="450" t="s">
        <v>2223</v>
      </c>
      <c r="F18" s="117" t="s">
        <v>486</v>
      </c>
      <c r="G18" s="112"/>
    </row>
    <row r="19" spans="1:7" ht="19.5" thickBot="1" x14ac:dyDescent="0.3">
      <c r="A19" s="111">
        <v>12</v>
      </c>
      <c r="B19" s="450" t="s">
        <v>2284</v>
      </c>
      <c r="C19" s="453">
        <v>1932</v>
      </c>
      <c r="D19" s="454"/>
      <c r="E19" s="450" t="s">
        <v>2223</v>
      </c>
      <c r="F19" s="117" t="s">
        <v>486</v>
      </c>
      <c r="G19" s="115"/>
    </row>
    <row r="20" spans="1:7" ht="19.5" thickBot="1" x14ac:dyDescent="0.3">
      <c r="A20" s="111">
        <v>13</v>
      </c>
      <c r="B20" s="450" t="s">
        <v>2285</v>
      </c>
      <c r="C20" s="453">
        <v>1931</v>
      </c>
      <c r="D20" s="454"/>
      <c r="E20" s="450" t="s">
        <v>2223</v>
      </c>
      <c r="F20" s="117" t="s">
        <v>486</v>
      </c>
      <c r="G20" s="115"/>
    </row>
    <row r="21" spans="1:7" ht="19.5" thickBot="1" x14ac:dyDescent="0.3">
      <c r="A21" s="111">
        <v>14</v>
      </c>
      <c r="B21" s="450" t="s">
        <v>2286</v>
      </c>
      <c r="C21" s="453">
        <v>1943</v>
      </c>
      <c r="D21" s="454"/>
      <c r="E21" s="450" t="s">
        <v>2228</v>
      </c>
      <c r="F21" s="117" t="s">
        <v>486</v>
      </c>
      <c r="G21" s="115"/>
    </row>
    <row r="22" spans="1:7" ht="19.5" thickBot="1" x14ac:dyDescent="0.3">
      <c r="A22" s="111">
        <v>15</v>
      </c>
      <c r="B22" s="450" t="s">
        <v>2287</v>
      </c>
      <c r="C22" s="453">
        <v>1962</v>
      </c>
      <c r="D22" s="455"/>
      <c r="E22" s="450" t="s">
        <v>2228</v>
      </c>
      <c r="F22" s="117" t="s">
        <v>486</v>
      </c>
      <c r="G22" s="115"/>
    </row>
    <row r="23" spans="1:7" ht="19.5" thickBot="1" x14ac:dyDescent="0.3">
      <c r="A23" s="111">
        <v>16</v>
      </c>
      <c r="B23" s="450" t="s">
        <v>2288</v>
      </c>
      <c r="C23" s="453"/>
      <c r="D23" s="454">
        <v>1972</v>
      </c>
      <c r="E23" s="450" t="s">
        <v>2228</v>
      </c>
      <c r="F23" s="117" t="s">
        <v>486</v>
      </c>
      <c r="G23" s="112"/>
    </row>
    <row r="24" spans="1:7" ht="19.5" thickBot="1" x14ac:dyDescent="0.3">
      <c r="A24" s="111">
        <v>17</v>
      </c>
      <c r="B24" s="450" t="s">
        <v>2289</v>
      </c>
      <c r="C24" s="453">
        <v>1982</v>
      </c>
      <c r="D24" s="454"/>
      <c r="E24" s="450" t="s">
        <v>2228</v>
      </c>
      <c r="F24" s="117" t="s">
        <v>486</v>
      </c>
      <c r="G24" s="115"/>
    </row>
    <row r="25" spans="1:7" ht="19.5" thickBot="1" x14ac:dyDescent="0.3">
      <c r="A25" s="111">
        <v>18</v>
      </c>
      <c r="B25" s="450" t="s">
        <v>2290</v>
      </c>
      <c r="C25" s="453"/>
      <c r="D25" s="454">
        <v>1960</v>
      </c>
      <c r="E25" s="450" t="s">
        <v>2228</v>
      </c>
      <c r="F25" s="117" t="s">
        <v>486</v>
      </c>
      <c r="G25" s="112"/>
    </row>
    <row r="26" spans="1:7" ht="19.5" thickBot="1" x14ac:dyDescent="0.3">
      <c r="A26" s="111">
        <v>19</v>
      </c>
      <c r="B26" s="450" t="s">
        <v>2291</v>
      </c>
      <c r="C26" s="453">
        <v>1975</v>
      </c>
      <c r="D26" s="454"/>
      <c r="E26" s="450" t="s">
        <v>2228</v>
      </c>
      <c r="F26" s="117" t="s">
        <v>486</v>
      </c>
      <c r="G26" s="115"/>
    </row>
    <row r="27" spans="1:7" ht="19.5" thickBot="1" x14ac:dyDescent="0.3">
      <c r="A27" s="111">
        <v>20</v>
      </c>
      <c r="B27" s="450" t="s">
        <v>2292</v>
      </c>
      <c r="C27" s="453">
        <v>1942</v>
      </c>
      <c r="D27" s="454"/>
      <c r="E27" s="450" t="s">
        <v>2228</v>
      </c>
      <c r="F27" s="117" t="s">
        <v>486</v>
      </c>
      <c r="G27" s="132"/>
    </row>
    <row r="28" spans="1:7" ht="19.5" thickBot="1" x14ac:dyDescent="0.3">
      <c r="A28" s="111">
        <v>21</v>
      </c>
      <c r="B28" s="450" t="s">
        <v>2293</v>
      </c>
      <c r="C28" s="453"/>
      <c r="D28" s="454">
        <v>1960</v>
      </c>
      <c r="E28" s="450" t="s">
        <v>2228</v>
      </c>
      <c r="F28" s="117" t="s">
        <v>486</v>
      </c>
      <c r="G28" s="112"/>
    </row>
    <row r="29" spans="1:7" ht="19.5" thickBot="1" x14ac:dyDescent="0.3">
      <c r="A29" s="111">
        <v>22</v>
      </c>
      <c r="B29" s="450" t="s">
        <v>2294</v>
      </c>
      <c r="C29" s="453">
        <v>1959</v>
      </c>
      <c r="D29" s="454"/>
      <c r="E29" s="450" t="s">
        <v>2228</v>
      </c>
      <c r="F29" s="117" t="s">
        <v>486</v>
      </c>
      <c r="G29" s="115"/>
    </row>
    <row r="30" spans="1:7" ht="19.5" thickBot="1" x14ac:dyDescent="0.3">
      <c r="A30" s="111">
        <v>23</v>
      </c>
      <c r="B30" s="450" t="s">
        <v>2295</v>
      </c>
      <c r="C30" s="453"/>
      <c r="D30" s="454">
        <v>1956</v>
      </c>
      <c r="E30" s="450" t="s">
        <v>2228</v>
      </c>
      <c r="F30" s="117" t="s">
        <v>486</v>
      </c>
      <c r="G30" s="133"/>
    </row>
    <row r="31" spans="1:7" ht="19.5" thickBot="1" x14ac:dyDescent="0.3">
      <c r="A31" s="111">
        <v>24</v>
      </c>
      <c r="B31" s="450" t="s">
        <v>379</v>
      </c>
      <c r="C31" s="453">
        <v>1990</v>
      </c>
      <c r="D31" s="454"/>
      <c r="E31" s="450" t="s">
        <v>2228</v>
      </c>
      <c r="F31" s="117" t="s">
        <v>486</v>
      </c>
      <c r="G31" s="133"/>
    </row>
    <row r="32" spans="1:7" ht="19.5" thickBot="1" x14ac:dyDescent="0.3">
      <c r="A32" s="111">
        <v>25</v>
      </c>
      <c r="B32" s="450" t="s">
        <v>2296</v>
      </c>
      <c r="C32" s="453">
        <v>1973</v>
      </c>
      <c r="D32" s="454"/>
      <c r="E32" s="450" t="s">
        <v>2228</v>
      </c>
      <c r="F32" s="117" t="s">
        <v>486</v>
      </c>
      <c r="G32" s="112"/>
    </row>
    <row r="33" spans="1:7" ht="19.5" thickBot="1" x14ac:dyDescent="0.3">
      <c r="A33" s="111">
        <v>26</v>
      </c>
      <c r="B33" s="450" t="s">
        <v>2297</v>
      </c>
      <c r="C33" s="453">
        <v>1952</v>
      </c>
      <c r="D33" s="454"/>
      <c r="E33" s="450" t="s">
        <v>2228</v>
      </c>
      <c r="F33" s="117" t="s">
        <v>486</v>
      </c>
      <c r="G33" s="115"/>
    </row>
    <row r="34" spans="1:7" ht="19.5" thickBot="1" x14ac:dyDescent="0.3">
      <c r="A34" s="111">
        <v>27</v>
      </c>
      <c r="B34" s="450" t="s">
        <v>2298</v>
      </c>
      <c r="C34" s="453">
        <v>1986</v>
      </c>
      <c r="D34" s="454"/>
      <c r="E34" s="450" t="s">
        <v>2228</v>
      </c>
      <c r="F34" s="117" t="s">
        <v>486</v>
      </c>
      <c r="G34" s="115"/>
    </row>
    <row r="35" spans="1:7" ht="19.5" thickBot="1" x14ac:dyDescent="0.3">
      <c r="A35" s="111">
        <v>28</v>
      </c>
      <c r="B35" s="450" t="s">
        <v>2299</v>
      </c>
      <c r="C35" s="453">
        <v>1989</v>
      </c>
      <c r="D35" s="454"/>
      <c r="E35" s="450" t="s">
        <v>2231</v>
      </c>
      <c r="F35" s="117" t="s">
        <v>486</v>
      </c>
      <c r="G35" s="135"/>
    </row>
    <row r="36" spans="1:7" ht="19.5" thickBot="1" x14ac:dyDescent="0.3">
      <c r="A36" s="111">
        <v>29</v>
      </c>
      <c r="B36" s="450" t="s">
        <v>2300</v>
      </c>
      <c r="C36" s="453">
        <v>1966</v>
      </c>
      <c r="D36" s="454"/>
      <c r="E36" s="450" t="s">
        <v>2231</v>
      </c>
      <c r="F36" s="117" t="s">
        <v>486</v>
      </c>
      <c r="G36" s="133"/>
    </row>
    <row r="37" spans="1:7" ht="19.5" thickBot="1" x14ac:dyDescent="0.3">
      <c r="A37" s="111">
        <v>30</v>
      </c>
      <c r="B37" s="450" t="s">
        <v>2301</v>
      </c>
      <c r="C37" s="453"/>
      <c r="D37" s="454">
        <v>1961</v>
      </c>
      <c r="E37" s="450" t="s">
        <v>2231</v>
      </c>
      <c r="F37" s="117" t="s">
        <v>486</v>
      </c>
      <c r="G37" s="133"/>
    </row>
    <row r="38" spans="1:7" ht="19.5" thickBot="1" x14ac:dyDescent="0.3">
      <c r="A38" s="111">
        <v>31</v>
      </c>
      <c r="B38" s="450" t="s">
        <v>2302</v>
      </c>
      <c r="C38" s="453">
        <v>1965</v>
      </c>
      <c r="D38" s="454"/>
      <c r="E38" s="450" t="s">
        <v>2231</v>
      </c>
      <c r="F38" s="117" t="s">
        <v>486</v>
      </c>
      <c r="G38" s="132"/>
    </row>
    <row r="39" spans="1:7" ht="19.5" thickBot="1" x14ac:dyDescent="0.3">
      <c r="A39" s="111">
        <v>32</v>
      </c>
      <c r="B39" s="450" t="s">
        <v>2303</v>
      </c>
      <c r="C39" s="453">
        <v>1965</v>
      </c>
      <c r="D39" s="454"/>
      <c r="E39" s="450" t="s">
        <v>2231</v>
      </c>
      <c r="F39" s="117" t="s">
        <v>486</v>
      </c>
      <c r="G39" s="135"/>
    </row>
    <row r="40" spans="1:7" ht="19.5" thickBot="1" x14ac:dyDescent="0.3">
      <c r="A40" s="111">
        <v>33</v>
      </c>
      <c r="B40" s="450" t="s">
        <v>2304</v>
      </c>
      <c r="C40" s="453"/>
      <c r="D40" s="454">
        <v>1943</v>
      </c>
      <c r="E40" s="450" t="s">
        <v>2231</v>
      </c>
      <c r="F40" s="117" t="s">
        <v>486</v>
      </c>
      <c r="G40" s="133"/>
    </row>
    <row r="41" spans="1:7" ht="19.5" thickBot="1" x14ac:dyDescent="0.3">
      <c r="A41" s="111">
        <v>34</v>
      </c>
      <c r="B41" s="450" t="s">
        <v>2305</v>
      </c>
      <c r="C41" s="453">
        <v>1961</v>
      </c>
      <c r="D41" s="454"/>
      <c r="E41" s="450" t="s">
        <v>2231</v>
      </c>
      <c r="F41" s="117" t="s">
        <v>486</v>
      </c>
      <c r="G41" s="133"/>
    </row>
    <row r="42" spans="1:7" ht="19.5" thickBot="1" x14ac:dyDescent="0.3">
      <c r="A42" s="111">
        <v>35</v>
      </c>
      <c r="B42" s="450" t="s">
        <v>2306</v>
      </c>
      <c r="C42" s="453">
        <v>1971</v>
      </c>
      <c r="D42" s="454"/>
      <c r="E42" s="450" t="s">
        <v>2231</v>
      </c>
      <c r="F42" s="117" t="s">
        <v>486</v>
      </c>
      <c r="G42" s="135"/>
    </row>
    <row r="43" spans="1:7" ht="19.5" thickBot="1" x14ac:dyDescent="0.3">
      <c r="A43" s="111">
        <v>36</v>
      </c>
      <c r="B43" s="450" t="s">
        <v>2307</v>
      </c>
      <c r="C43" s="453">
        <v>1951</v>
      </c>
      <c r="D43" s="454"/>
      <c r="E43" s="450" t="s">
        <v>2231</v>
      </c>
      <c r="F43" s="117" t="s">
        <v>486</v>
      </c>
      <c r="G43" s="133"/>
    </row>
    <row r="44" spans="1:7" ht="19.5" thickBot="1" x14ac:dyDescent="0.3">
      <c r="A44" s="111">
        <v>37</v>
      </c>
      <c r="B44" s="450" t="s">
        <v>2308</v>
      </c>
      <c r="C44" s="453">
        <v>1973</v>
      </c>
      <c r="D44" s="454"/>
      <c r="E44" s="450" t="s">
        <v>2231</v>
      </c>
      <c r="F44" s="117" t="s">
        <v>486</v>
      </c>
      <c r="G44" s="133"/>
    </row>
    <row r="45" spans="1:7" ht="19.5" thickBot="1" x14ac:dyDescent="0.3">
      <c r="A45" s="111">
        <v>38</v>
      </c>
      <c r="B45" s="450" t="s">
        <v>2309</v>
      </c>
      <c r="C45" s="453">
        <v>1986</v>
      </c>
      <c r="D45" s="454"/>
      <c r="E45" s="450" t="s">
        <v>2231</v>
      </c>
      <c r="F45" s="117" t="s">
        <v>486</v>
      </c>
      <c r="G45" s="133"/>
    </row>
    <row r="46" spans="1:7" ht="19.5" thickBot="1" x14ac:dyDescent="0.3">
      <c r="A46" s="111">
        <v>39</v>
      </c>
      <c r="B46" s="450" t="s">
        <v>2310</v>
      </c>
      <c r="C46" s="453">
        <v>1951</v>
      </c>
      <c r="D46" s="454"/>
      <c r="E46" s="450" t="s">
        <v>2231</v>
      </c>
      <c r="F46" s="117" t="s">
        <v>486</v>
      </c>
      <c r="G46" s="179"/>
    </row>
    <row r="47" spans="1:7" ht="19.5" thickBot="1" x14ac:dyDescent="0.3">
      <c r="A47" s="111">
        <v>40</v>
      </c>
      <c r="B47" s="450" t="s">
        <v>2311</v>
      </c>
      <c r="C47" s="453">
        <v>1982</v>
      </c>
      <c r="D47" s="454"/>
      <c r="E47" s="450" t="s">
        <v>2231</v>
      </c>
      <c r="F47" s="117" t="s">
        <v>486</v>
      </c>
      <c r="G47" s="179"/>
    </row>
    <row r="48" spans="1:7" ht="19.5" thickBot="1" x14ac:dyDescent="0.3">
      <c r="A48" s="111">
        <v>41</v>
      </c>
      <c r="B48" s="450" t="s">
        <v>2312</v>
      </c>
      <c r="C48" s="453">
        <v>1939</v>
      </c>
      <c r="D48" s="454"/>
      <c r="E48" s="450" t="s">
        <v>2231</v>
      </c>
      <c r="F48" s="117" t="s">
        <v>486</v>
      </c>
      <c r="G48" s="169"/>
    </row>
    <row r="49" spans="1:8" ht="19.5" thickBot="1" x14ac:dyDescent="0.3">
      <c r="A49" s="111">
        <v>42</v>
      </c>
      <c r="B49" s="450" t="s">
        <v>2313</v>
      </c>
      <c r="C49" s="453"/>
      <c r="D49" s="454">
        <v>1989</v>
      </c>
      <c r="E49" s="450" t="s">
        <v>2231</v>
      </c>
      <c r="F49" s="117" t="s">
        <v>486</v>
      </c>
      <c r="G49" s="169"/>
    </row>
    <row r="50" spans="1:8" ht="19.5" thickBot="1" x14ac:dyDescent="0.3">
      <c r="A50" s="111">
        <v>43</v>
      </c>
      <c r="B50" s="450" t="s">
        <v>2314</v>
      </c>
      <c r="C50" s="453"/>
      <c r="D50" s="454">
        <v>1953</v>
      </c>
      <c r="E50" s="450" t="s">
        <v>2231</v>
      </c>
      <c r="F50" s="117" t="s">
        <v>486</v>
      </c>
      <c r="G50" s="169"/>
    </row>
    <row r="51" spans="1:8" ht="19.5" thickBot="1" x14ac:dyDescent="0.3">
      <c r="A51" s="111">
        <v>44</v>
      </c>
      <c r="B51" s="450" t="s">
        <v>2315</v>
      </c>
      <c r="C51" s="453"/>
      <c r="D51" s="454">
        <v>1955</v>
      </c>
      <c r="E51" s="450" t="s">
        <v>2231</v>
      </c>
      <c r="F51" s="117" t="s">
        <v>486</v>
      </c>
      <c r="G51" s="169"/>
    </row>
    <row r="52" spans="1:8" ht="21" customHeight="1" thickBot="1" x14ac:dyDescent="0.3">
      <c r="A52" s="111">
        <v>45</v>
      </c>
      <c r="B52" s="450" t="s">
        <v>2316</v>
      </c>
      <c r="C52" s="453">
        <v>1971</v>
      </c>
      <c r="D52" s="455"/>
      <c r="E52" s="450" t="s">
        <v>2235</v>
      </c>
      <c r="F52" s="117" t="s">
        <v>486</v>
      </c>
      <c r="G52" s="355"/>
    </row>
    <row r="53" spans="1:8" ht="19.5" thickBot="1" x14ac:dyDescent="0.3">
      <c r="A53" s="111">
        <v>46</v>
      </c>
      <c r="B53" s="450" t="s">
        <v>343</v>
      </c>
      <c r="C53" s="453"/>
      <c r="D53" s="454">
        <v>1951</v>
      </c>
      <c r="E53" s="450" t="s">
        <v>2235</v>
      </c>
      <c r="F53" s="117" t="s">
        <v>486</v>
      </c>
      <c r="G53" s="169"/>
    </row>
    <row r="54" spans="1:8" ht="19.5" thickBot="1" x14ac:dyDescent="0.3">
      <c r="A54" s="111">
        <v>47</v>
      </c>
      <c r="B54" s="450" t="s">
        <v>2317</v>
      </c>
      <c r="C54" s="453">
        <v>1986</v>
      </c>
      <c r="D54" s="454"/>
      <c r="E54" s="450" t="s">
        <v>2235</v>
      </c>
      <c r="F54" s="117" t="s">
        <v>486</v>
      </c>
      <c r="G54" s="169"/>
    </row>
    <row r="55" spans="1:8" ht="19.5" thickBot="1" x14ac:dyDescent="0.3">
      <c r="A55" s="111">
        <v>48</v>
      </c>
      <c r="B55" s="450" t="s">
        <v>2318</v>
      </c>
      <c r="C55" s="453">
        <v>1979</v>
      </c>
      <c r="D55" s="454"/>
      <c r="E55" s="450" t="s">
        <v>2235</v>
      </c>
      <c r="F55" s="117" t="s">
        <v>486</v>
      </c>
      <c r="G55" s="169"/>
    </row>
    <row r="56" spans="1:8" ht="19.5" thickBot="1" x14ac:dyDescent="0.3">
      <c r="A56" s="111">
        <v>49</v>
      </c>
      <c r="B56" s="450" t="s">
        <v>2319</v>
      </c>
      <c r="C56" s="453"/>
      <c r="D56" s="454">
        <v>1978</v>
      </c>
      <c r="E56" s="450" t="s">
        <v>2235</v>
      </c>
      <c r="F56" s="117" t="s">
        <v>486</v>
      </c>
      <c r="G56" s="169"/>
    </row>
    <row r="57" spans="1:8" ht="19.5" thickBot="1" x14ac:dyDescent="0.3">
      <c r="A57" s="111">
        <v>50</v>
      </c>
      <c r="B57" s="450" t="s">
        <v>312</v>
      </c>
      <c r="C57" s="453">
        <v>1932</v>
      </c>
      <c r="D57" s="454"/>
      <c r="E57" s="450" t="s">
        <v>2235</v>
      </c>
      <c r="F57" s="117" t="s">
        <v>486</v>
      </c>
      <c r="G57" s="169"/>
      <c r="H57" s="414"/>
    </row>
    <row r="58" spans="1:8" ht="19.5" thickBot="1" x14ac:dyDescent="0.3">
      <c r="A58" s="111">
        <v>51</v>
      </c>
      <c r="B58" s="450" t="s">
        <v>340</v>
      </c>
      <c r="C58" s="453">
        <v>1933</v>
      </c>
      <c r="D58" s="454"/>
      <c r="E58" s="450" t="s">
        <v>2235</v>
      </c>
      <c r="F58" s="117" t="s">
        <v>486</v>
      </c>
      <c r="G58" s="169"/>
    </row>
    <row r="59" spans="1:8" ht="19.5" thickBot="1" x14ac:dyDescent="0.3">
      <c r="A59" s="111">
        <v>52</v>
      </c>
      <c r="B59" s="450" t="s">
        <v>2320</v>
      </c>
      <c r="C59" s="453"/>
      <c r="D59" s="454">
        <v>1939</v>
      </c>
      <c r="E59" s="450" t="s">
        <v>2240</v>
      </c>
      <c r="F59" s="117" t="s">
        <v>486</v>
      </c>
      <c r="G59" s="169"/>
    </row>
    <row r="60" spans="1:8" ht="19.5" thickBot="1" x14ac:dyDescent="0.3">
      <c r="A60" s="111">
        <v>53</v>
      </c>
      <c r="B60" s="450" t="s">
        <v>2321</v>
      </c>
      <c r="C60" s="453"/>
      <c r="D60" s="454">
        <v>1975</v>
      </c>
      <c r="E60" s="450" t="s">
        <v>2240</v>
      </c>
      <c r="F60" s="117" t="s">
        <v>486</v>
      </c>
      <c r="G60" s="169"/>
    </row>
    <row r="61" spans="1:8" ht="19.5" thickBot="1" x14ac:dyDescent="0.3">
      <c r="A61" s="111">
        <v>54</v>
      </c>
      <c r="B61" s="450" t="s">
        <v>2322</v>
      </c>
      <c r="C61" s="453">
        <v>1985</v>
      </c>
      <c r="D61" s="454"/>
      <c r="E61" s="450" t="s">
        <v>2240</v>
      </c>
      <c r="F61" s="117" t="s">
        <v>486</v>
      </c>
      <c r="G61" s="169"/>
    </row>
    <row r="62" spans="1:8" ht="19.5" thickBot="1" x14ac:dyDescent="0.3">
      <c r="A62" s="111">
        <v>55</v>
      </c>
      <c r="B62" s="450" t="s">
        <v>2323</v>
      </c>
      <c r="C62" s="453">
        <v>1979</v>
      </c>
      <c r="D62" s="454"/>
      <c r="E62" s="450" t="s">
        <v>2240</v>
      </c>
      <c r="F62" s="117" t="s">
        <v>486</v>
      </c>
      <c r="G62" s="169"/>
    </row>
    <row r="63" spans="1:8" ht="19.5" thickBot="1" x14ac:dyDescent="0.3">
      <c r="A63" s="111">
        <v>56</v>
      </c>
      <c r="B63" s="450" t="s">
        <v>798</v>
      </c>
      <c r="C63" s="453">
        <v>1977</v>
      </c>
      <c r="D63" s="454"/>
      <c r="E63" s="450" t="s">
        <v>2240</v>
      </c>
      <c r="F63" s="117" t="s">
        <v>486</v>
      </c>
      <c r="G63" s="150"/>
    </row>
    <row r="64" spans="1:8" ht="19.5" thickBot="1" x14ac:dyDescent="0.3">
      <c r="A64" s="111">
        <v>57</v>
      </c>
      <c r="B64" s="450" t="s">
        <v>2324</v>
      </c>
      <c r="C64" s="453">
        <v>1975</v>
      </c>
      <c r="D64" s="454"/>
      <c r="E64" s="450" t="s">
        <v>2248</v>
      </c>
      <c r="F64" s="117" t="s">
        <v>486</v>
      </c>
      <c r="G64" s="373"/>
    </row>
    <row r="65" spans="1:7" ht="19.5" thickBot="1" x14ac:dyDescent="0.3">
      <c r="A65" s="111">
        <v>58</v>
      </c>
      <c r="B65" s="450" t="s">
        <v>2325</v>
      </c>
      <c r="C65" s="453"/>
      <c r="D65" s="454">
        <v>1954</v>
      </c>
      <c r="E65" s="450" t="s">
        <v>2248</v>
      </c>
      <c r="F65" s="117" t="s">
        <v>486</v>
      </c>
      <c r="G65" s="377"/>
    </row>
    <row r="66" spans="1:7" ht="19.5" thickBot="1" x14ac:dyDescent="0.3">
      <c r="A66" s="111">
        <v>59</v>
      </c>
      <c r="B66" s="450" t="s">
        <v>2326</v>
      </c>
      <c r="C66" s="453">
        <v>1963</v>
      </c>
      <c r="D66" s="454">
        <v>1987</v>
      </c>
      <c r="E66" s="450" t="s">
        <v>2248</v>
      </c>
      <c r="F66" s="117" t="s">
        <v>486</v>
      </c>
      <c r="G66" s="377"/>
    </row>
    <row r="67" spans="1:7" ht="19.5" thickBot="1" x14ac:dyDescent="0.3">
      <c r="A67" s="111">
        <v>60</v>
      </c>
      <c r="B67" s="450" t="s">
        <v>404</v>
      </c>
      <c r="C67" s="453"/>
      <c r="D67" s="454"/>
      <c r="E67" s="450" t="s">
        <v>2248</v>
      </c>
      <c r="F67" s="117" t="s">
        <v>486</v>
      </c>
      <c r="G67" s="381"/>
    </row>
    <row r="68" spans="1:7" ht="19.5" thickBot="1" x14ac:dyDescent="0.3">
      <c r="A68" s="111">
        <v>61</v>
      </c>
      <c r="B68" s="450" t="s">
        <v>2327</v>
      </c>
      <c r="C68" s="453"/>
      <c r="D68" s="454">
        <v>1948</v>
      </c>
      <c r="E68" s="450" t="s">
        <v>2252</v>
      </c>
      <c r="F68" s="117" t="s">
        <v>486</v>
      </c>
      <c r="G68" s="381"/>
    </row>
    <row r="69" spans="1:7" ht="19.5" thickBot="1" x14ac:dyDescent="0.3">
      <c r="A69" s="111">
        <v>62</v>
      </c>
      <c r="B69" s="450" t="s">
        <v>2328</v>
      </c>
      <c r="C69" s="453">
        <v>1965</v>
      </c>
      <c r="D69" s="454"/>
      <c r="E69" s="450" t="s">
        <v>2252</v>
      </c>
      <c r="F69" s="117" t="s">
        <v>486</v>
      </c>
      <c r="G69" s="387"/>
    </row>
    <row r="70" spans="1:7" ht="19.5" thickBot="1" x14ac:dyDescent="0.3">
      <c r="A70" s="111">
        <v>63</v>
      </c>
      <c r="B70" s="450" t="s">
        <v>2329</v>
      </c>
      <c r="C70" s="453">
        <v>1933</v>
      </c>
      <c r="D70" s="454"/>
      <c r="E70" s="450" t="s">
        <v>2256</v>
      </c>
      <c r="F70" s="117" t="s">
        <v>486</v>
      </c>
      <c r="G70" s="379"/>
    </row>
    <row r="71" spans="1:7" ht="19.5" thickBot="1" x14ac:dyDescent="0.3">
      <c r="A71" s="111">
        <v>64</v>
      </c>
      <c r="B71" s="450" t="s">
        <v>2330</v>
      </c>
      <c r="C71" s="453">
        <v>1943</v>
      </c>
      <c r="D71" s="454"/>
      <c r="E71" s="450" t="s">
        <v>2256</v>
      </c>
      <c r="F71" s="117" t="s">
        <v>486</v>
      </c>
      <c r="G71" s="391"/>
    </row>
    <row r="72" spans="1:7" ht="19.5" thickBot="1" x14ac:dyDescent="0.3">
      <c r="A72" s="111">
        <v>65</v>
      </c>
      <c r="B72" s="450" t="s">
        <v>2331</v>
      </c>
      <c r="C72" s="453">
        <v>1964</v>
      </c>
      <c r="D72" s="454"/>
      <c r="E72" s="450" t="s">
        <v>2256</v>
      </c>
      <c r="F72" s="117" t="s">
        <v>486</v>
      </c>
      <c r="G72" s="133"/>
    </row>
    <row r="73" spans="1:7" ht="19.5" thickBot="1" x14ac:dyDescent="0.3">
      <c r="A73" s="111">
        <v>66</v>
      </c>
      <c r="B73" s="450" t="s">
        <v>2332</v>
      </c>
      <c r="C73" s="453">
        <v>1964</v>
      </c>
      <c r="D73" s="454"/>
      <c r="E73" s="450" t="s">
        <v>2261</v>
      </c>
      <c r="F73" s="117" t="s">
        <v>486</v>
      </c>
      <c r="G73" s="133"/>
    </row>
    <row r="74" spans="1:7" ht="19.5" thickBot="1" x14ac:dyDescent="0.3">
      <c r="A74" s="111">
        <v>67</v>
      </c>
      <c r="B74" s="450" t="s">
        <v>272</v>
      </c>
      <c r="C74" s="453"/>
      <c r="D74" s="454">
        <v>1971</v>
      </c>
      <c r="E74" s="450" t="s">
        <v>2261</v>
      </c>
      <c r="F74" s="117" t="s">
        <v>486</v>
      </c>
      <c r="G74" s="133"/>
    </row>
    <row r="75" spans="1:7" ht="19.5" thickBot="1" x14ac:dyDescent="0.3">
      <c r="A75" s="111">
        <v>68</v>
      </c>
      <c r="B75" s="450" t="s">
        <v>2333</v>
      </c>
      <c r="C75" s="453">
        <v>1962</v>
      </c>
      <c r="D75" s="454"/>
      <c r="E75" s="450" t="s">
        <v>2261</v>
      </c>
      <c r="F75" s="117" t="s">
        <v>486</v>
      </c>
      <c r="G75" s="133"/>
    </row>
    <row r="76" spans="1:7" ht="19.5" thickBot="1" x14ac:dyDescent="0.3">
      <c r="A76" s="111">
        <v>69</v>
      </c>
      <c r="B76" s="450" t="s">
        <v>2334</v>
      </c>
      <c r="C76" s="453"/>
      <c r="D76" s="454">
        <v>1954</v>
      </c>
      <c r="E76" s="450" t="s">
        <v>2261</v>
      </c>
      <c r="F76" s="117" t="s">
        <v>486</v>
      </c>
      <c r="G76" s="132"/>
    </row>
    <row r="77" spans="1:7" ht="19.5" thickBot="1" x14ac:dyDescent="0.3">
      <c r="A77" s="111">
        <v>70</v>
      </c>
      <c r="B77" s="450" t="s">
        <v>2335</v>
      </c>
      <c r="C77" s="453">
        <v>1974</v>
      </c>
      <c r="D77" s="454"/>
      <c r="E77" s="450" t="s">
        <v>2261</v>
      </c>
      <c r="F77" s="117" t="s">
        <v>486</v>
      </c>
      <c r="G77" s="135"/>
    </row>
    <row r="78" spans="1:7" ht="19.5" thickBot="1" x14ac:dyDescent="0.3">
      <c r="A78" s="111">
        <v>71</v>
      </c>
      <c r="B78" s="450" t="s">
        <v>2336</v>
      </c>
      <c r="C78" s="453">
        <v>1949</v>
      </c>
      <c r="D78" s="454"/>
      <c r="E78" s="450" t="s">
        <v>2261</v>
      </c>
      <c r="F78" s="117" t="s">
        <v>486</v>
      </c>
      <c r="G78" s="132"/>
    </row>
    <row r="79" spans="1:7" ht="19.5" thickBot="1" x14ac:dyDescent="0.3">
      <c r="A79" s="111">
        <v>72</v>
      </c>
      <c r="B79" s="450" t="s">
        <v>278</v>
      </c>
      <c r="C79" s="453">
        <v>1970</v>
      </c>
      <c r="D79" s="454"/>
      <c r="E79" s="450" t="s">
        <v>2261</v>
      </c>
      <c r="F79" s="117" t="s">
        <v>486</v>
      </c>
      <c r="G79" s="135"/>
    </row>
    <row r="80" spans="1:7" ht="19.5" thickBot="1" x14ac:dyDescent="0.3">
      <c r="A80" s="111">
        <v>73</v>
      </c>
      <c r="B80" s="449" t="s">
        <v>2337</v>
      </c>
      <c r="C80" s="451">
        <v>1984</v>
      </c>
      <c r="D80" s="452"/>
      <c r="E80" s="450" t="s">
        <v>2261</v>
      </c>
      <c r="F80" s="117" t="s">
        <v>486</v>
      </c>
      <c r="G80" s="132"/>
    </row>
    <row r="81" spans="1:7" ht="19.5" thickBot="1" x14ac:dyDescent="0.3">
      <c r="A81" s="111">
        <v>74</v>
      </c>
      <c r="B81" s="450" t="s">
        <v>283</v>
      </c>
      <c r="C81" s="453"/>
      <c r="D81" s="454">
        <v>1980</v>
      </c>
      <c r="E81" s="450" t="s">
        <v>2261</v>
      </c>
      <c r="F81" s="117" t="s">
        <v>486</v>
      </c>
      <c r="G81" s="133"/>
    </row>
    <row r="82" spans="1:7" ht="19.5" thickBot="1" x14ac:dyDescent="0.3">
      <c r="A82" s="111">
        <v>75</v>
      </c>
      <c r="B82" s="450" t="s">
        <v>258</v>
      </c>
      <c r="C82" s="453"/>
      <c r="D82" s="454">
        <v>1959</v>
      </c>
      <c r="E82" s="450" t="s">
        <v>2266</v>
      </c>
      <c r="F82" s="117" t="s">
        <v>486</v>
      </c>
      <c r="G82" s="133"/>
    </row>
    <row r="83" spans="1:7" ht="19.5" thickBot="1" x14ac:dyDescent="0.3">
      <c r="A83" s="111">
        <v>76</v>
      </c>
      <c r="B83" s="450" t="s">
        <v>257</v>
      </c>
      <c r="C83" s="453"/>
      <c r="D83" s="454">
        <v>1941</v>
      </c>
      <c r="E83" s="450" t="s">
        <v>2266</v>
      </c>
      <c r="F83" s="117" t="s">
        <v>486</v>
      </c>
      <c r="G83" s="141"/>
    </row>
    <row r="84" spans="1:7" ht="19.5" thickBot="1" x14ac:dyDescent="0.3">
      <c r="A84" s="111">
        <v>77</v>
      </c>
      <c r="B84" s="450" t="s">
        <v>2338</v>
      </c>
      <c r="C84" s="453">
        <v>1996</v>
      </c>
      <c r="D84" s="454"/>
      <c r="E84" s="450" t="s">
        <v>2266</v>
      </c>
      <c r="F84" s="117" t="s">
        <v>486</v>
      </c>
      <c r="G84" s="143"/>
    </row>
    <row r="85" spans="1:7" ht="19.5" customHeight="1" thickBot="1" x14ac:dyDescent="0.3">
      <c r="A85" s="111">
        <v>78</v>
      </c>
      <c r="B85" s="450" t="s">
        <v>2339</v>
      </c>
      <c r="C85" s="453"/>
      <c r="D85" s="454">
        <v>1961</v>
      </c>
      <c r="E85" s="450" t="s">
        <v>2266</v>
      </c>
      <c r="F85" s="117" t="s">
        <v>486</v>
      </c>
      <c r="G85" s="143"/>
    </row>
    <row r="86" spans="1:7" ht="19.5" thickBot="1" x14ac:dyDescent="0.3">
      <c r="A86" s="111">
        <v>79</v>
      </c>
      <c r="B86" s="450" t="s">
        <v>2340</v>
      </c>
      <c r="C86" s="453">
        <v>1972</v>
      </c>
      <c r="D86" s="454"/>
      <c r="E86" s="450" t="s">
        <v>2266</v>
      </c>
      <c r="F86" s="117" t="s">
        <v>486</v>
      </c>
      <c r="G86" s="143"/>
    </row>
    <row r="87" spans="1:7" ht="19.5" thickBot="1" x14ac:dyDescent="0.3">
      <c r="A87" s="111">
        <v>80</v>
      </c>
      <c r="B87" s="450" t="s">
        <v>2341</v>
      </c>
      <c r="C87" s="453">
        <v>1960</v>
      </c>
      <c r="D87" s="454"/>
      <c r="E87" s="450" t="s">
        <v>2266</v>
      </c>
      <c r="F87" s="117" t="s">
        <v>486</v>
      </c>
      <c r="G87" s="141"/>
    </row>
    <row r="88" spans="1:7" ht="19.5" thickBot="1" x14ac:dyDescent="0.3">
      <c r="A88" s="111">
        <v>81</v>
      </c>
      <c r="B88" s="450" t="s">
        <v>2342</v>
      </c>
      <c r="C88" s="453">
        <v>1987</v>
      </c>
      <c r="D88" s="454"/>
      <c r="E88" s="450" t="s">
        <v>2266</v>
      </c>
      <c r="F88" s="117" t="s">
        <v>486</v>
      </c>
      <c r="G88" s="146"/>
    </row>
    <row r="89" spans="1:7" ht="19.5" thickBot="1" x14ac:dyDescent="0.3">
      <c r="A89" s="111">
        <v>82</v>
      </c>
      <c r="B89" s="450" t="s">
        <v>2343</v>
      </c>
      <c r="C89" s="453"/>
      <c r="D89" s="454">
        <v>1983</v>
      </c>
      <c r="E89" s="450" t="s">
        <v>2266</v>
      </c>
      <c r="F89" s="117" t="s">
        <v>486</v>
      </c>
      <c r="G89" s="132"/>
    </row>
    <row r="90" spans="1:7" ht="15.75" x14ac:dyDescent="0.25">
      <c r="A90" s="643" t="s">
        <v>81</v>
      </c>
      <c r="B90" s="644"/>
      <c r="C90" s="645" t="s">
        <v>2344</v>
      </c>
      <c r="D90" s="646"/>
      <c r="E90" s="646"/>
      <c r="F90" s="646"/>
      <c r="G90" s="647"/>
    </row>
    <row r="91" spans="1:7" ht="18.75" x14ac:dyDescent="0.3">
      <c r="A91" s="201"/>
      <c r="B91" s="201"/>
      <c r="C91" s="202"/>
      <c r="D91" s="202"/>
      <c r="E91" s="203"/>
      <c r="F91" s="202"/>
      <c r="G91" s="202"/>
    </row>
    <row r="92" spans="1:7" ht="15.75" x14ac:dyDescent="0.25">
      <c r="A92" s="204"/>
      <c r="B92" s="207" t="s">
        <v>2345</v>
      </c>
      <c r="C92" s="648" t="s">
        <v>2269</v>
      </c>
      <c r="D92" s="648"/>
      <c r="E92" s="648"/>
      <c r="F92" s="648"/>
      <c r="G92" s="648"/>
    </row>
    <row r="93" spans="1:7" ht="18.75" x14ac:dyDescent="0.3">
      <c r="A93" s="649"/>
      <c r="B93" s="649"/>
      <c r="C93" s="641" t="s">
        <v>1234</v>
      </c>
      <c r="D93" s="641"/>
      <c r="E93" s="641"/>
      <c r="F93" s="641"/>
      <c r="G93" s="641"/>
    </row>
    <row r="94" spans="1:7" ht="18.75" x14ac:dyDescent="0.3">
      <c r="A94" s="204"/>
      <c r="B94" s="209"/>
      <c r="C94" s="641" t="s">
        <v>1236</v>
      </c>
      <c r="D94" s="641"/>
      <c r="E94" s="641"/>
      <c r="F94" s="641"/>
      <c r="G94" s="641"/>
    </row>
    <row r="95" spans="1:7" ht="15.75" x14ac:dyDescent="0.25">
      <c r="A95" s="204"/>
      <c r="B95" s="210"/>
      <c r="C95" s="211"/>
      <c r="D95" s="211"/>
      <c r="E95" s="212"/>
      <c r="F95" s="206"/>
      <c r="G95" s="206"/>
    </row>
    <row r="96" spans="1:7" ht="15.75" x14ac:dyDescent="0.25">
      <c r="A96" s="204"/>
      <c r="B96" s="210"/>
      <c r="C96" s="211"/>
      <c r="D96" s="211"/>
      <c r="E96" s="212"/>
      <c r="F96" s="206"/>
      <c r="G96" s="206"/>
    </row>
    <row r="97" spans="1:7" ht="15.75" x14ac:dyDescent="0.25">
      <c r="A97" s="204"/>
      <c r="B97" s="210"/>
      <c r="C97" s="211"/>
      <c r="D97" s="211"/>
      <c r="E97" s="212"/>
      <c r="F97" s="206"/>
      <c r="G97" s="206"/>
    </row>
    <row r="98" spans="1:7" ht="15.75" x14ac:dyDescent="0.25">
      <c r="A98" s="213" t="s">
        <v>2346</v>
      </c>
      <c r="B98" s="207"/>
      <c r="C98" s="211"/>
      <c r="D98" s="214" t="s">
        <v>1238</v>
      </c>
      <c r="E98" s="215"/>
      <c r="F98" s="216"/>
      <c r="G98" s="216"/>
    </row>
    <row r="99" spans="1:7" ht="15.75" x14ac:dyDescent="0.25">
      <c r="A99" s="204"/>
      <c r="B99" s="209"/>
      <c r="C99" s="211"/>
      <c r="D99" s="211"/>
      <c r="E99" s="212"/>
      <c r="F99" s="206"/>
      <c r="G99" s="206"/>
    </row>
    <row r="100" spans="1:7" ht="15.75" x14ac:dyDescent="0.25">
      <c r="A100" s="204"/>
      <c r="B100" s="210"/>
      <c r="C100" s="211"/>
      <c r="D100" s="211"/>
      <c r="E100" s="212"/>
      <c r="F100" s="206"/>
      <c r="G100" s="206"/>
    </row>
    <row r="101" spans="1:7" ht="15.75" x14ac:dyDescent="0.25">
      <c r="A101" s="204"/>
      <c r="B101" s="217" t="s">
        <v>2347</v>
      </c>
      <c r="C101" s="214"/>
      <c r="D101" s="214"/>
      <c r="E101" s="215" t="s">
        <v>1901</v>
      </c>
      <c r="F101" s="206"/>
      <c r="G101" s="206"/>
    </row>
    <row r="102" spans="1:7" ht="15.75" x14ac:dyDescent="0.25">
      <c r="A102" s="642" t="s">
        <v>1241</v>
      </c>
      <c r="B102" s="642"/>
      <c r="C102" s="642"/>
      <c r="D102" s="642"/>
      <c r="E102" s="642"/>
      <c r="F102" s="642"/>
      <c r="G102" s="642"/>
    </row>
    <row r="103" spans="1:7" ht="15.75" x14ac:dyDescent="0.25">
      <c r="A103" s="204"/>
      <c r="B103" s="210"/>
      <c r="C103" s="211"/>
      <c r="D103" s="211"/>
      <c r="E103" s="212"/>
      <c r="F103" s="206"/>
      <c r="G103" s="206"/>
    </row>
    <row r="104" spans="1:7" ht="15" x14ac:dyDescent="0.25">
      <c r="A104" s="218"/>
      <c r="B104" s="106"/>
      <c r="C104" s="109"/>
      <c r="D104" s="109"/>
      <c r="E104" s="110"/>
      <c r="F104" s="105"/>
      <c r="G104" s="105"/>
    </row>
    <row r="105" spans="1:7" ht="15" x14ac:dyDescent="0.25">
      <c r="A105" s="218"/>
      <c r="B105" s="106"/>
      <c r="C105" s="109"/>
      <c r="D105" s="109"/>
      <c r="E105" s="219"/>
      <c r="F105" s="105"/>
      <c r="G105" s="105"/>
    </row>
    <row r="106" spans="1:7" ht="15" x14ac:dyDescent="0.25">
      <c r="A106" s="218"/>
      <c r="B106" s="106"/>
      <c r="C106" s="109"/>
      <c r="D106" s="109"/>
      <c r="E106" s="110"/>
      <c r="F106" s="105"/>
      <c r="G106" s="105"/>
    </row>
    <row r="107" spans="1:7" ht="15" x14ac:dyDescent="0.25">
      <c r="A107" s="218"/>
      <c r="B107" s="106"/>
      <c r="C107" s="109"/>
      <c r="D107" s="109"/>
      <c r="E107" s="110"/>
      <c r="F107" s="105"/>
      <c r="G107" s="105"/>
    </row>
    <row r="108" spans="1:7" ht="15" x14ac:dyDescent="0.25">
      <c r="A108" s="218"/>
      <c r="B108" s="106"/>
      <c r="C108" s="109"/>
      <c r="D108" s="109"/>
      <c r="E108" s="110"/>
      <c r="F108" s="105"/>
      <c r="G108" s="105"/>
    </row>
    <row r="109" spans="1:7" ht="15" x14ac:dyDescent="0.25">
      <c r="A109" s="218"/>
      <c r="B109" s="106"/>
      <c r="C109" s="109"/>
      <c r="D109" s="109"/>
      <c r="E109" s="110"/>
      <c r="F109" s="105"/>
      <c r="G109" s="105"/>
    </row>
  </sheetData>
  <mergeCells count="17">
    <mergeCell ref="C1:G1"/>
    <mergeCell ref="C2:G2"/>
    <mergeCell ref="A4:G4"/>
    <mergeCell ref="A5:G5"/>
    <mergeCell ref="A6:A7"/>
    <mergeCell ref="B6:B7"/>
    <mergeCell ref="C6:D6"/>
    <mergeCell ref="F6:F7"/>
    <mergeCell ref="C94:G94"/>
    <mergeCell ref="A102:G102"/>
    <mergeCell ref="E6:E7"/>
    <mergeCell ref="G6:G7"/>
    <mergeCell ref="A90:B90"/>
    <mergeCell ref="C90:G90"/>
    <mergeCell ref="C92:G92"/>
    <mergeCell ref="A93:B93"/>
    <mergeCell ref="C93:G93"/>
  </mergeCells>
  <pageMargins left="0.51181102362204722" right="0.51181102362204722" top="0.15748031496062992" bottom="0.35433070866141736" header="0.31496062992125984" footer="0.31496062992125984"/>
  <pageSetup paperSize="9" scale="9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6" workbookViewId="0">
      <selection activeCell="J20" sqref="J20"/>
    </sheetView>
  </sheetViews>
  <sheetFormatPr defaultRowHeight="14.25" x14ac:dyDescent="0.2"/>
  <cols>
    <col min="1" max="1" width="4.625" customWidth="1"/>
    <col min="2" max="2" width="23.125" bestFit="1" customWidth="1"/>
    <col min="3" max="3" width="11.875" customWidth="1"/>
    <col min="4" max="4" width="11.25" customWidth="1"/>
    <col min="5" max="5" width="14.875" style="220" customWidth="1"/>
    <col min="6" max="7" width="9.25" style="221" customWidth="1"/>
    <col min="8" max="8" width="12.25" bestFit="1" customWidth="1"/>
  </cols>
  <sheetData>
    <row r="1" spans="1:7" ht="15.75" x14ac:dyDescent="0.25">
      <c r="A1" s="104" t="s">
        <v>443</v>
      </c>
      <c r="B1" s="106"/>
      <c r="C1" s="629" t="s">
        <v>444</v>
      </c>
      <c r="D1" s="629"/>
      <c r="E1" s="629"/>
      <c r="F1" s="629"/>
      <c r="G1" s="629"/>
    </row>
    <row r="2" spans="1:7" ht="15.75" x14ac:dyDescent="0.25">
      <c r="A2" s="107" t="s">
        <v>445</v>
      </c>
      <c r="B2" s="106"/>
      <c r="C2" s="630" t="s">
        <v>446</v>
      </c>
      <c r="D2" s="630"/>
      <c r="E2" s="630"/>
      <c r="F2" s="630"/>
      <c r="G2" s="630"/>
    </row>
    <row r="3" spans="1:7" ht="15.75" x14ac:dyDescent="0.25">
      <c r="A3" s="107"/>
      <c r="B3" s="106"/>
      <c r="C3" s="108"/>
      <c r="D3" s="109"/>
      <c r="E3" s="110"/>
      <c r="F3" s="105"/>
      <c r="G3" s="105"/>
    </row>
    <row r="4" spans="1:7" ht="18.75" x14ac:dyDescent="0.3">
      <c r="A4" s="631" t="s">
        <v>2348</v>
      </c>
      <c r="B4" s="631"/>
      <c r="C4" s="631"/>
      <c r="D4" s="631"/>
      <c r="E4" s="631"/>
      <c r="F4" s="631"/>
      <c r="G4" s="631"/>
    </row>
    <row r="5" spans="1:7" ht="18.75" x14ac:dyDescent="0.3">
      <c r="A5" s="632" t="s">
        <v>448</v>
      </c>
      <c r="B5" s="632"/>
      <c r="C5" s="632"/>
      <c r="D5" s="632"/>
      <c r="E5" s="632"/>
      <c r="F5" s="632"/>
      <c r="G5" s="632"/>
    </row>
    <row r="6" spans="1:7" ht="15.75" x14ac:dyDescent="0.25">
      <c r="A6" s="633" t="s">
        <v>449</v>
      </c>
      <c r="B6" s="635" t="s">
        <v>451</v>
      </c>
      <c r="C6" s="637" t="s">
        <v>452</v>
      </c>
      <c r="D6" s="638"/>
      <c r="E6" s="639" t="s">
        <v>453</v>
      </c>
      <c r="F6" s="633" t="s">
        <v>454</v>
      </c>
      <c r="G6" s="633" t="s">
        <v>2237</v>
      </c>
    </row>
    <row r="7" spans="1:7" ht="15.75" x14ac:dyDescent="0.25">
      <c r="A7" s="634"/>
      <c r="B7" s="636"/>
      <c r="C7" s="447" t="s">
        <v>455</v>
      </c>
      <c r="D7" s="447" t="s">
        <v>456</v>
      </c>
      <c r="E7" s="640"/>
      <c r="F7" s="634"/>
      <c r="G7" s="634"/>
    </row>
    <row r="8" spans="1:7" ht="15.75" x14ac:dyDescent="0.25">
      <c r="A8" s="111">
        <v>1</v>
      </c>
      <c r="B8" s="176" t="s">
        <v>254</v>
      </c>
      <c r="C8" s="114"/>
      <c r="D8" s="115">
        <v>1972</v>
      </c>
      <c r="E8" s="116" t="s">
        <v>2223</v>
      </c>
      <c r="F8" s="117" t="s">
        <v>459</v>
      </c>
      <c r="G8" s="117"/>
    </row>
    <row r="9" spans="1:7" ht="15.75" x14ac:dyDescent="0.25">
      <c r="A9" s="111">
        <v>2</v>
      </c>
      <c r="B9" s="233" t="s">
        <v>2224</v>
      </c>
      <c r="C9" s="115">
        <v>1962</v>
      </c>
      <c r="D9" s="114"/>
      <c r="E9" s="116" t="s">
        <v>2223</v>
      </c>
      <c r="F9" s="112" t="s">
        <v>459</v>
      </c>
      <c r="G9" s="112"/>
    </row>
    <row r="10" spans="1:7" ht="15.75" x14ac:dyDescent="0.25">
      <c r="A10" s="111">
        <v>3</v>
      </c>
      <c r="B10" s="199" t="s">
        <v>224</v>
      </c>
      <c r="C10" s="128"/>
      <c r="D10" s="131">
        <v>1957</v>
      </c>
      <c r="E10" s="121" t="s">
        <v>2231</v>
      </c>
      <c r="F10" s="117" t="s">
        <v>459</v>
      </c>
      <c r="G10" s="115"/>
    </row>
    <row r="11" spans="1:7" ht="15.75" x14ac:dyDescent="0.25">
      <c r="A11" s="111">
        <v>4</v>
      </c>
      <c r="B11" s="199" t="s">
        <v>2232</v>
      </c>
      <c r="C11" s="128"/>
      <c r="D11" s="131">
        <v>1970</v>
      </c>
      <c r="E11" s="121" t="s">
        <v>2231</v>
      </c>
      <c r="F11" s="117" t="s">
        <v>459</v>
      </c>
      <c r="G11" s="133"/>
    </row>
    <row r="12" spans="1:7" ht="15.75" x14ac:dyDescent="0.25">
      <c r="A12" s="111">
        <v>5</v>
      </c>
      <c r="B12" s="199" t="s">
        <v>221</v>
      </c>
      <c r="C12" s="128" t="s">
        <v>2244</v>
      </c>
      <c r="D12" s="129"/>
      <c r="E12" s="121" t="s">
        <v>2231</v>
      </c>
      <c r="F12" s="117" t="s">
        <v>459</v>
      </c>
      <c r="G12" s="112"/>
    </row>
    <row r="13" spans="1:7" ht="15.75" x14ac:dyDescent="0.25">
      <c r="A13" s="111">
        <v>6</v>
      </c>
      <c r="B13" s="199" t="s">
        <v>219</v>
      </c>
      <c r="C13" s="128" t="s">
        <v>2243</v>
      </c>
      <c r="D13" s="131"/>
      <c r="E13" s="121" t="s">
        <v>2231</v>
      </c>
      <c r="F13" s="117" t="s">
        <v>459</v>
      </c>
      <c r="G13" s="115"/>
    </row>
    <row r="14" spans="1:7" ht="15.75" x14ac:dyDescent="0.25">
      <c r="A14" s="111">
        <v>7</v>
      </c>
      <c r="B14" s="130" t="s">
        <v>2207</v>
      </c>
      <c r="C14" s="136" t="s">
        <v>647</v>
      </c>
      <c r="D14" s="134"/>
      <c r="E14" s="121" t="s">
        <v>2252</v>
      </c>
      <c r="F14" s="117" t="s">
        <v>459</v>
      </c>
      <c r="G14" s="133"/>
    </row>
    <row r="15" spans="1:7" ht="15.75" x14ac:dyDescent="0.25">
      <c r="A15" s="111">
        <v>8</v>
      </c>
      <c r="B15" s="233" t="s">
        <v>159</v>
      </c>
      <c r="C15" s="197" t="s">
        <v>505</v>
      </c>
      <c r="D15" s="200"/>
      <c r="E15" s="121" t="s">
        <v>2252</v>
      </c>
      <c r="F15" s="117" t="s">
        <v>459</v>
      </c>
      <c r="G15" s="179"/>
    </row>
    <row r="16" spans="1:7" ht="15.75" x14ac:dyDescent="0.25">
      <c r="A16" s="111">
        <v>9</v>
      </c>
      <c r="B16" s="171" t="s">
        <v>2206</v>
      </c>
      <c r="C16" s="197" t="s">
        <v>1831</v>
      </c>
      <c r="D16" s="122"/>
      <c r="E16" s="162" t="s">
        <v>2256</v>
      </c>
      <c r="F16" s="117" t="s">
        <v>459</v>
      </c>
      <c r="G16" s="169"/>
    </row>
    <row r="17" spans="1:8" ht="15.75" x14ac:dyDescent="0.25">
      <c r="A17" s="111">
        <v>10</v>
      </c>
      <c r="B17" s="233" t="s">
        <v>149</v>
      </c>
      <c r="C17" s="169"/>
      <c r="D17" s="200" t="s">
        <v>508</v>
      </c>
      <c r="E17" s="162" t="s">
        <v>2256</v>
      </c>
      <c r="F17" s="117" t="s">
        <v>459</v>
      </c>
      <c r="G17" s="355"/>
    </row>
    <row r="18" spans="1:8" ht="15.75" x14ac:dyDescent="0.25">
      <c r="A18" s="111">
        <v>11</v>
      </c>
      <c r="B18" s="171" t="s">
        <v>150</v>
      </c>
      <c r="C18" s="169"/>
      <c r="D18" s="200" t="s">
        <v>886</v>
      </c>
      <c r="E18" s="162" t="s">
        <v>2256</v>
      </c>
      <c r="F18" s="117" t="s">
        <v>459</v>
      </c>
      <c r="G18" s="169"/>
    </row>
    <row r="19" spans="1:8" ht="15.75" x14ac:dyDescent="0.25">
      <c r="A19" s="111">
        <v>12</v>
      </c>
      <c r="B19" s="171" t="s">
        <v>2260</v>
      </c>
      <c r="C19" s="173"/>
      <c r="D19" s="200" t="s">
        <v>722</v>
      </c>
      <c r="E19" s="162" t="s">
        <v>2261</v>
      </c>
      <c r="F19" s="117" t="s">
        <v>459</v>
      </c>
      <c r="G19" s="169"/>
    </row>
    <row r="20" spans="1:8" ht="15.75" x14ac:dyDescent="0.25">
      <c r="A20" s="111">
        <v>13</v>
      </c>
      <c r="B20" s="233" t="s">
        <v>128</v>
      </c>
      <c r="C20" s="197" t="s">
        <v>719</v>
      </c>
      <c r="D20" s="200"/>
      <c r="E20" s="162" t="s">
        <v>2261</v>
      </c>
      <c r="F20" s="117" t="s">
        <v>459</v>
      </c>
      <c r="G20" s="169"/>
      <c r="H20" s="414"/>
    </row>
    <row r="21" spans="1:8" ht="15.75" x14ac:dyDescent="0.25">
      <c r="A21" s="111">
        <v>14</v>
      </c>
      <c r="B21" s="233" t="s">
        <v>125</v>
      </c>
      <c r="C21" s="197"/>
      <c r="D21" s="200">
        <v>1942</v>
      </c>
      <c r="E21" s="162" t="s">
        <v>2261</v>
      </c>
      <c r="F21" s="117" t="s">
        <v>459</v>
      </c>
      <c r="G21" s="169"/>
      <c r="H21" s="456"/>
    </row>
    <row r="22" spans="1:8" ht="15.75" x14ac:dyDescent="0.25">
      <c r="A22" s="111">
        <v>15</v>
      </c>
      <c r="B22" s="233" t="s">
        <v>112</v>
      </c>
      <c r="C22" s="197" t="s">
        <v>528</v>
      </c>
      <c r="D22" s="115"/>
      <c r="E22" s="162" t="s">
        <v>2266</v>
      </c>
      <c r="F22" s="117" t="s">
        <v>459</v>
      </c>
      <c r="G22" s="169"/>
    </row>
    <row r="23" spans="1:8" ht="15.75" x14ac:dyDescent="0.25">
      <c r="A23" s="111">
        <v>16</v>
      </c>
      <c r="B23" s="171" t="s">
        <v>109</v>
      </c>
      <c r="C23" s="181" t="s">
        <v>508</v>
      </c>
      <c r="D23" s="115"/>
      <c r="E23" s="162" t="s">
        <v>2266</v>
      </c>
      <c r="F23" s="117" t="s">
        <v>459</v>
      </c>
      <c r="G23" s="169"/>
    </row>
    <row r="24" spans="1:8" ht="15.75" x14ac:dyDescent="0.25">
      <c r="A24" s="643" t="s">
        <v>81</v>
      </c>
      <c r="B24" s="644"/>
      <c r="C24" s="645" t="s">
        <v>2365</v>
      </c>
      <c r="D24" s="646"/>
      <c r="E24" s="646"/>
      <c r="F24" s="646"/>
      <c r="G24" s="647"/>
    </row>
    <row r="25" spans="1:8" ht="18.75" x14ac:dyDescent="0.3">
      <c r="A25" s="201"/>
      <c r="B25" s="201"/>
      <c r="C25" s="202"/>
      <c r="D25" s="202"/>
      <c r="E25" s="203"/>
      <c r="F25" s="202"/>
      <c r="G25" s="202"/>
    </row>
    <row r="26" spans="1:8" ht="15.75" x14ac:dyDescent="0.25">
      <c r="A26" s="204"/>
      <c r="B26" s="207" t="s">
        <v>421</v>
      </c>
      <c r="C26" s="648" t="s">
        <v>2269</v>
      </c>
      <c r="D26" s="648"/>
      <c r="E26" s="648"/>
      <c r="F26" s="648"/>
      <c r="G26" s="648"/>
    </row>
    <row r="27" spans="1:8" ht="18.75" x14ac:dyDescent="0.3">
      <c r="A27" s="649"/>
      <c r="B27" s="649"/>
      <c r="C27" s="641" t="s">
        <v>1234</v>
      </c>
      <c r="D27" s="641"/>
      <c r="E27" s="641"/>
      <c r="F27" s="641"/>
      <c r="G27" s="641"/>
    </row>
    <row r="28" spans="1:8" ht="18.75" x14ac:dyDescent="0.3">
      <c r="A28" s="204"/>
      <c r="B28" s="209"/>
      <c r="C28" s="641" t="s">
        <v>1236</v>
      </c>
      <c r="D28" s="641"/>
      <c r="E28" s="641"/>
      <c r="F28" s="641"/>
      <c r="G28" s="641"/>
    </row>
    <row r="29" spans="1:8" ht="15.75" x14ac:dyDescent="0.25">
      <c r="A29" s="204"/>
      <c r="B29" s="210"/>
      <c r="C29" s="211"/>
      <c r="D29" s="211"/>
      <c r="E29" s="212"/>
      <c r="F29" s="206"/>
      <c r="G29" s="206"/>
    </row>
    <row r="30" spans="1:8" ht="15.75" x14ac:dyDescent="0.25">
      <c r="A30" s="204"/>
      <c r="B30" s="210"/>
      <c r="C30" s="211"/>
      <c r="D30" s="211"/>
      <c r="E30" s="212"/>
      <c r="F30" s="206"/>
      <c r="G30" s="206"/>
    </row>
    <row r="31" spans="1:8" ht="15.75" x14ac:dyDescent="0.25">
      <c r="A31" s="204"/>
      <c r="B31" s="210"/>
      <c r="C31" s="211"/>
      <c r="D31" s="211"/>
      <c r="E31" s="212"/>
      <c r="F31" s="206"/>
      <c r="G31" s="206"/>
    </row>
    <row r="32" spans="1:8" ht="15.75" x14ac:dyDescent="0.25">
      <c r="A32" s="213" t="s">
        <v>2268</v>
      </c>
      <c r="B32" s="207"/>
      <c r="C32" s="211"/>
      <c r="D32" s="214" t="s">
        <v>1238</v>
      </c>
      <c r="E32" s="215"/>
      <c r="F32" s="216"/>
      <c r="G32" s="216"/>
    </row>
    <row r="33" spans="1:7" ht="15.75" x14ac:dyDescent="0.25">
      <c r="A33" s="204"/>
      <c r="B33" s="209"/>
      <c r="C33" s="211"/>
      <c r="D33" s="211"/>
      <c r="E33" s="212"/>
      <c r="F33" s="206"/>
      <c r="G33" s="206"/>
    </row>
    <row r="34" spans="1:7" ht="15.75" x14ac:dyDescent="0.25">
      <c r="A34" s="204"/>
      <c r="B34" s="210"/>
      <c r="C34" s="211"/>
      <c r="D34" s="211"/>
      <c r="E34" s="212"/>
      <c r="F34" s="206"/>
      <c r="G34" s="206"/>
    </row>
    <row r="35" spans="1:7" ht="15.75" x14ac:dyDescent="0.25">
      <c r="A35" s="204"/>
      <c r="B35" s="217" t="s">
        <v>2271</v>
      </c>
      <c r="C35" s="214"/>
      <c r="D35" s="214"/>
      <c r="E35" s="215" t="s">
        <v>2272</v>
      </c>
      <c r="F35" s="206"/>
      <c r="G35" s="206"/>
    </row>
    <row r="36" spans="1:7" ht="15.75" x14ac:dyDescent="0.25">
      <c r="A36" s="642" t="s">
        <v>2270</v>
      </c>
      <c r="B36" s="642"/>
      <c r="C36" s="642"/>
      <c r="D36" s="642"/>
      <c r="E36" s="642"/>
      <c r="F36" s="642"/>
      <c r="G36" s="642"/>
    </row>
    <row r="37" spans="1:7" ht="15.75" x14ac:dyDescent="0.25">
      <c r="A37" s="204"/>
      <c r="B37" s="210"/>
      <c r="C37" s="211"/>
      <c r="D37" s="211"/>
      <c r="E37" s="212"/>
      <c r="F37" s="206"/>
      <c r="G37" s="206"/>
    </row>
    <row r="38" spans="1:7" ht="15" x14ac:dyDescent="0.25">
      <c r="A38" s="218"/>
      <c r="B38" s="106"/>
      <c r="C38" s="109"/>
      <c r="D38" s="109"/>
      <c r="E38" s="110"/>
      <c r="F38" s="105"/>
      <c r="G38" s="105"/>
    </row>
    <row r="39" spans="1:7" ht="15" x14ac:dyDescent="0.25">
      <c r="A39" s="218"/>
      <c r="B39" s="106"/>
      <c r="C39" s="109"/>
      <c r="D39" s="109"/>
      <c r="E39" s="219"/>
      <c r="F39" s="105"/>
      <c r="G39" s="105"/>
    </row>
    <row r="40" spans="1:7" ht="15" x14ac:dyDescent="0.25">
      <c r="A40" s="218"/>
      <c r="B40" s="106"/>
      <c r="C40" s="109"/>
      <c r="D40" s="109"/>
      <c r="E40" s="110"/>
      <c r="F40" s="105"/>
      <c r="G40" s="105"/>
    </row>
    <row r="41" spans="1:7" ht="15" x14ac:dyDescent="0.25">
      <c r="A41" s="218"/>
      <c r="B41" s="106"/>
      <c r="C41" s="109"/>
      <c r="D41" s="109"/>
      <c r="E41" s="110"/>
      <c r="F41" s="105"/>
      <c r="G41" s="105"/>
    </row>
    <row r="42" spans="1:7" ht="15" x14ac:dyDescent="0.25">
      <c r="A42" s="218"/>
      <c r="B42" s="106"/>
      <c r="C42" s="109"/>
      <c r="D42" s="109"/>
      <c r="E42" s="110"/>
      <c r="F42" s="105"/>
      <c r="G42" s="105"/>
    </row>
    <row r="43" spans="1:7" ht="15" x14ac:dyDescent="0.25">
      <c r="A43" s="218"/>
      <c r="B43" s="106"/>
      <c r="C43" s="109"/>
      <c r="D43" s="109"/>
      <c r="E43" s="110"/>
      <c r="F43" s="105"/>
      <c r="G43" s="105"/>
    </row>
  </sheetData>
  <mergeCells count="17">
    <mergeCell ref="A24:B24"/>
    <mergeCell ref="C24:G24"/>
    <mergeCell ref="C1:G1"/>
    <mergeCell ref="C2:G2"/>
    <mergeCell ref="A4:G4"/>
    <mergeCell ref="A5:G5"/>
    <mergeCell ref="A6:A7"/>
    <mergeCell ref="B6:B7"/>
    <mergeCell ref="C6:D6"/>
    <mergeCell ref="E6:E7"/>
    <mergeCell ref="F6:F7"/>
    <mergeCell ref="G6:G7"/>
    <mergeCell ref="C26:G26"/>
    <mergeCell ref="A27:B27"/>
    <mergeCell ref="C27:G27"/>
    <mergeCell ref="C28:G28"/>
    <mergeCell ref="A36:G36"/>
  </mergeCells>
  <pageMargins left="0.51181102362204722" right="0.51181102362204722" top="0.74803149606299213" bottom="0.55118110236220474" header="0.31496062992125984" footer="0.31496062992125984"/>
  <pageSetup paperSize="9" scale="9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6"/>
  <sheetViews>
    <sheetView topLeftCell="A148" workbookViewId="0">
      <selection activeCell="K161" sqref="K161"/>
    </sheetView>
  </sheetViews>
  <sheetFormatPr defaultRowHeight="15.75" x14ac:dyDescent="0.25"/>
  <cols>
    <col min="1" max="1" width="5" customWidth="1"/>
    <col min="2" max="2" width="7" style="178" customWidth="1"/>
    <col min="3" max="3" width="7.375" customWidth="1"/>
    <col min="4" max="4" width="25.375" customWidth="1"/>
    <col min="5" max="5" width="11.5" customWidth="1"/>
    <col min="6" max="6" width="13.125" customWidth="1"/>
    <col min="7" max="7" width="15.5" customWidth="1"/>
    <col min="8" max="8" width="9.5" customWidth="1"/>
  </cols>
  <sheetData>
    <row r="1" spans="1:10" x14ac:dyDescent="0.25">
      <c r="B1" s="104" t="s">
        <v>443</v>
      </c>
      <c r="C1" s="222"/>
      <c r="D1" s="223"/>
      <c r="E1" s="629" t="s">
        <v>444</v>
      </c>
      <c r="F1" s="629"/>
      <c r="G1" s="629"/>
      <c r="H1" s="629"/>
    </row>
    <row r="2" spans="1:10" x14ac:dyDescent="0.25">
      <c r="A2" s="107" t="s">
        <v>1242</v>
      </c>
      <c r="B2" s="107"/>
      <c r="C2" s="557"/>
      <c r="D2" s="224"/>
      <c r="E2" s="630" t="s">
        <v>446</v>
      </c>
      <c r="F2" s="630"/>
      <c r="G2" s="630"/>
      <c r="H2" s="630"/>
    </row>
    <row r="3" spans="1:10" x14ac:dyDescent="0.25">
      <c r="A3" s="107"/>
      <c r="B3" s="107"/>
      <c r="C3" s="557"/>
      <c r="D3" s="223"/>
      <c r="E3" s="108"/>
      <c r="F3" s="109"/>
      <c r="G3" s="109"/>
      <c r="H3" s="104"/>
    </row>
    <row r="4" spans="1:10" ht="18.75" x14ac:dyDescent="0.3">
      <c r="A4" s="631" t="s">
        <v>1243</v>
      </c>
      <c r="B4" s="631"/>
      <c r="C4" s="631"/>
      <c r="D4" s="631"/>
      <c r="E4" s="631"/>
      <c r="F4" s="631"/>
      <c r="G4" s="631"/>
      <c r="H4" s="631"/>
    </row>
    <row r="5" spans="1:10" ht="18.75" x14ac:dyDescent="0.3">
      <c r="A5" s="632" t="s">
        <v>448</v>
      </c>
      <c r="B5" s="632"/>
      <c r="C5" s="632"/>
      <c r="D5" s="632"/>
      <c r="E5" s="632"/>
      <c r="F5" s="632"/>
      <c r="G5" s="632"/>
      <c r="H5" s="632"/>
    </row>
    <row r="6" spans="1:10" x14ac:dyDescent="0.25">
      <c r="A6" s="650" t="s">
        <v>449</v>
      </c>
      <c r="B6" s="650" t="s">
        <v>3</v>
      </c>
      <c r="C6" s="651" t="s">
        <v>1244</v>
      </c>
      <c r="D6" s="652" t="s">
        <v>451</v>
      </c>
      <c r="E6" s="650" t="s">
        <v>452</v>
      </c>
      <c r="F6" s="650"/>
      <c r="G6" s="653" t="s">
        <v>453</v>
      </c>
      <c r="H6" s="650" t="s">
        <v>454</v>
      </c>
    </row>
    <row r="7" spans="1:10" ht="14.25" x14ac:dyDescent="0.2">
      <c r="A7" s="650"/>
      <c r="B7" s="650"/>
      <c r="C7" s="650"/>
      <c r="D7" s="652"/>
      <c r="E7" s="559" t="s">
        <v>455</v>
      </c>
      <c r="F7" s="559" t="s">
        <v>456</v>
      </c>
      <c r="G7" s="653"/>
      <c r="H7" s="650"/>
    </row>
    <row r="8" spans="1:10" x14ac:dyDescent="0.25">
      <c r="A8" s="225">
        <v>1</v>
      </c>
      <c r="B8" s="226" t="s">
        <v>1245</v>
      </c>
      <c r="C8" s="227">
        <v>1</v>
      </c>
      <c r="D8" s="228" t="s">
        <v>105</v>
      </c>
      <c r="E8" s="229"/>
      <c r="F8" s="229">
        <v>1953</v>
      </c>
      <c r="G8" s="230" t="s">
        <v>458</v>
      </c>
      <c r="H8" s="175" t="s">
        <v>459</v>
      </c>
      <c r="J8" s="231"/>
    </row>
    <row r="9" spans="1:10" x14ac:dyDescent="0.25">
      <c r="A9" s="225">
        <v>2</v>
      </c>
      <c r="B9" s="232"/>
      <c r="C9" s="225">
        <v>2</v>
      </c>
      <c r="D9" s="233" t="s">
        <v>1246</v>
      </c>
      <c r="E9" s="229"/>
      <c r="F9" s="229">
        <v>1966</v>
      </c>
      <c r="G9" s="230" t="s">
        <v>458</v>
      </c>
      <c r="H9" s="229" t="s">
        <v>724</v>
      </c>
    </row>
    <row r="10" spans="1:10" x14ac:dyDescent="0.25">
      <c r="A10" s="225">
        <v>3</v>
      </c>
      <c r="B10" s="232"/>
      <c r="C10" s="225">
        <v>3</v>
      </c>
      <c r="D10" s="233" t="s">
        <v>1247</v>
      </c>
      <c r="E10" s="229"/>
      <c r="F10" s="229" t="s">
        <v>1248</v>
      </c>
      <c r="G10" s="230" t="s">
        <v>458</v>
      </c>
      <c r="H10" s="229" t="s">
        <v>467</v>
      </c>
    </row>
    <row r="11" spans="1:10" x14ac:dyDescent="0.25">
      <c r="A11" s="225">
        <v>4</v>
      </c>
      <c r="B11" s="232"/>
      <c r="C11" s="225">
        <v>4</v>
      </c>
      <c r="D11" s="234" t="s">
        <v>1249</v>
      </c>
      <c r="E11" s="235"/>
      <c r="F11" s="236">
        <v>1943</v>
      </c>
      <c r="G11" s="230" t="s">
        <v>458</v>
      </c>
      <c r="H11" s="229" t="s">
        <v>778</v>
      </c>
    </row>
    <row r="12" spans="1:10" x14ac:dyDescent="0.25">
      <c r="A12" s="225">
        <v>5</v>
      </c>
      <c r="B12" s="237" t="s">
        <v>1250</v>
      </c>
      <c r="C12" s="232">
        <v>1</v>
      </c>
      <c r="D12" s="238" t="s">
        <v>106</v>
      </c>
      <c r="E12" s="236"/>
      <c r="F12" s="236">
        <v>1954</v>
      </c>
      <c r="G12" s="230" t="s">
        <v>458</v>
      </c>
      <c r="H12" s="175" t="s">
        <v>459</v>
      </c>
    </row>
    <row r="13" spans="1:10" x14ac:dyDescent="0.25">
      <c r="A13" s="225">
        <v>6</v>
      </c>
      <c r="B13" s="237" t="s">
        <v>1251</v>
      </c>
      <c r="C13" s="225">
        <v>1</v>
      </c>
      <c r="D13" s="228" t="s">
        <v>107</v>
      </c>
      <c r="E13" s="239"/>
      <c r="F13" s="229">
        <v>1963</v>
      </c>
      <c r="G13" s="230" t="s">
        <v>458</v>
      </c>
      <c r="H13" s="175" t="s">
        <v>459</v>
      </c>
    </row>
    <row r="14" spans="1:10" x14ac:dyDescent="0.25">
      <c r="A14" s="225">
        <v>7</v>
      </c>
      <c r="B14" s="240"/>
      <c r="C14" s="241">
        <v>2</v>
      </c>
      <c r="D14" s="233" t="s">
        <v>1252</v>
      </c>
      <c r="E14" s="229" t="s">
        <v>1253</v>
      </c>
      <c r="F14" s="175"/>
      <c r="G14" s="230" t="s">
        <v>458</v>
      </c>
      <c r="H14" s="229" t="s">
        <v>467</v>
      </c>
    </row>
    <row r="15" spans="1:10" x14ac:dyDescent="0.25">
      <c r="A15" s="225">
        <v>8</v>
      </c>
      <c r="B15" s="242"/>
      <c r="C15" s="225">
        <v>3</v>
      </c>
      <c r="D15" s="233" t="s">
        <v>1254</v>
      </c>
      <c r="E15" s="239">
        <v>36221</v>
      </c>
      <c r="F15" s="239"/>
      <c r="G15" s="230" t="s">
        <v>458</v>
      </c>
      <c r="H15" s="229" t="s">
        <v>467</v>
      </c>
    </row>
    <row r="16" spans="1:10" x14ac:dyDescent="0.25">
      <c r="A16" s="225">
        <v>9</v>
      </c>
      <c r="B16" s="243"/>
      <c r="C16" s="241">
        <v>4</v>
      </c>
      <c r="D16" s="233" t="s">
        <v>1138</v>
      </c>
      <c r="E16" s="244"/>
      <c r="F16" s="229">
        <v>1996</v>
      </c>
      <c r="G16" s="230" t="s">
        <v>458</v>
      </c>
      <c r="H16" s="229" t="s">
        <v>467</v>
      </c>
    </row>
    <row r="17" spans="1:10" x14ac:dyDescent="0.25">
      <c r="A17" s="225">
        <v>10</v>
      </c>
      <c r="B17" s="243"/>
      <c r="C17" s="225">
        <v>5</v>
      </c>
      <c r="D17" s="233" t="s">
        <v>1255</v>
      </c>
      <c r="E17" s="239">
        <v>34306</v>
      </c>
      <c r="F17" s="239"/>
      <c r="G17" s="230" t="s">
        <v>458</v>
      </c>
      <c r="H17" s="229" t="s">
        <v>467</v>
      </c>
    </row>
    <row r="18" spans="1:10" x14ac:dyDescent="0.25">
      <c r="A18" s="225">
        <v>11</v>
      </c>
      <c r="B18" s="232"/>
      <c r="C18" s="241">
        <v>6</v>
      </c>
      <c r="D18" s="233" t="s">
        <v>1256</v>
      </c>
      <c r="E18" s="244"/>
      <c r="F18" s="239">
        <v>37135</v>
      </c>
      <c r="G18" s="230" t="s">
        <v>458</v>
      </c>
      <c r="H18" s="229" t="s">
        <v>465</v>
      </c>
    </row>
    <row r="19" spans="1:10" x14ac:dyDescent="0.25">
      <c r="A19" s="225">
        <v>12</v>
      </c>
      <c r="B19" s="232" t="s">
        <v>1257</v>
      </c>
      <c r="C19" s="241">
        <v>1</v>
      </c>
      <c r="D19" s="245" t="s">
        <v>108</v>
      </c>
      <c r="E19" s="246"/>
      <c r="F19" s="247" t="s">
        <v>707</v>
      </c>
      <c r="G19" s="230" t="s">
        <v>458</v>
      </c>
      <c r="H19" s="248" t="s">
        <v>486</v>
      </c>
    </row>
    <row r="20" spans="1:10" x14ac:dyDescent="0.25">
      <c r="A20" s="225">
        <v>13</v>
      </c>
      <c r="B20" s="232" t="s">
        <v>1258</v>
      </c>
      <c r="C20" s="241">
        <v>1</v>
      </c>
      <c r="D20" s="249" t="s">
        <v>115</v>
      </c>
      <c r="E20" s="250"/>
      <c r="F20" s="247" t="s">
        <v>1259</v>
      </c>
      <c r="G20" s="230" t="s">
        <v>458</v>
      </c>
      <c r="H20" s="248" t="s">
        <v>486</v>
      </c>
    </row>
    <row r="21" spans="1:10" x14ac:dyDescent="0.25">
      <c r="A21" s="225">
        <v>14</v>
      </c>
      <c r="B21" s="232" t="s">
        <v>1260</v>
      </c>
      <c r="C21" s="241">
        <v>1</v>
      </c>
      <c r="D21" s="245" t="s">
        <v>116</v>
      </c>
      <c r="E21" s="251"/>
      <c r="F21" s="247" t="s">
        <v>768</v>
      </c>
      <c r="G21" s="230" t="s">
        <v>458</v>
      </c>
      <c r="H21" s="248" t="s">
        <v>486</v>
      </c>
    </row>
    <row r="22" spans="1:10" x14ac:dyDescent="0.25">
      <c r="A22" s="225">
        <v>15</v>
      </c>
      <c r="B22" s="232"/>
      <c r="C22" s="241">
        <v>2</v>
      </c>
      <c r="D22" s="199" t="s">
        <v>1261</v>
      </c>
      <c r="E22" s="252" t="s">
        <v>717</v>
      </c>
      <c r="F22" s="253"/>
      <c r="G22" s="230" t="s">
        <v>458</v>
      </c>
      <c r="H22" s="254" t="s">
        <v>724</v>
      </c>
    </row>
    <row r="23" spans="1:10" x14ac:dyDescent="0.25">
      <c r="A23" s="225">
        <v>16</v>
      </c>
      <c r="B23" s="232" t="s">
        <v>1262</v>
      </c>
      <c r="C23" s="241">
        <v>1</v>
      </c>
      <c r="D23" s="249" t="s">
        <v>1263</v>
      </c>
      <c r="E23" s="255" t="s">
        <v>1264</v>
      </c>
      <c r="F23" s="256"/>
      <c r="G23" s="230" t="s">
        <v>458</v>
      </c>
      <c r="H23" s="248" t="s">
        <v>486</v>
      </c>
    </row>
    <row r="24" spans="1:10" x14ac:dyDescent="0.25">
      <c r="A24" s="225">
        <v>17</v>
      </c>
      <c r="B24" s="232" t="s">
        <v>1265</v>
      </c>
      <c r="C24" s="241">
        <v>1</v>
      </c>
      <c r="D24" s="245" t="s">
        <v>113</v>
      </c>
      <c r="E24" s="251"/>
      <c r="F24" s="247" t="s">
        <v>957</v>
      </c>
      <c r="G24" s="230" t="s">
        <v>458</v>
      </c>
      <c r="H24" s="248" t="s">
        <v>486</v>
      </c>
    </row>
    <row r="25" spans="1:10" x14ac:dyDescent="0.25">
      <c r="A25" s="225">
        <v>18</v>
      </c>
      <c r="B25" s="232"/>
      <c r="C25" s="241">
        <v>2</v>
      </c>
      <c r="D25" s="199" t="s">
        <v>1266</v>
      </c>
      <c r="E25" s="252" t="s">
        <v>1267</v>
      </c>
      <c r="F25" s="253"/>
      <c r="G25" s="230" t="s">
        <v>458</v>
      </c>
      <c r="H25" s="254" t="s">
        <v>467</v>
      </c>
    </row>
    <row r="26" spans="1:10" x14ac:dyDescent="0.25">
      <c r="A26" s="225">
        <v>19</v>
      </c>
      <c r="B26" s="232" t="s">
        <v>1268</v>
      </c>
      <c r="C26" s="241">
        <v>1</v>
      </c>
      <c r="D26" s="249" t="s">
        <v>111</v>
      </c>
      <c r="E26" s="257" t="s">
        <v>488</v>
      </c>
      <c r="F26" s="258"/>
      <c r="G26" s="230" t="s">
        <v>458</v>
      </c>
      <c r="H26" s="258" t="s">
        <v>486</v>
      </c>
    </row>
    <row r="27" spans="1:10" x14ac:dyDescent="0.25">
      <c r="A27" s="225">
        <v>20</v>
      </c>
      <c r="B27" s="232"/>
      <c r="C27" s="241">
        <v>2</v>
      </c>
      <c r="D27" s="199" t="s">
        <v>1269</v>
      </c>
      <c r="E27" s="259"/>
      <c r="F27" s="167" t="s">
        <v>1270</v>
      </c>
      <c r="G27" s="230" t="s">
        <v>458</v>
      </c>
      <c r="H27" s="253" t="s">
        <v>462</v>
      </c>
    </row>
    <row r="28" spans="1:10" x14ac:dyDescent="0.25">
      <c r="A28" s="225">
        <v>21</v>
      </c>
      <c r="B28" s="232"/>
      <c r="C28" s="241">
        <v>3</v>
      </c>
      <c r="D28" s="260" t="s">
        <v>1271</v>
      </c>
      <c r="E28" s="261" t="s">
        <v>1272</v>
      </c>
      <c r="F28" s="262"/>
      <c r="G28" s="230" t="s">
        <v>458</v>
      </c>
      <c r="H28" s="253" t="s">
        <v>467</v>
      </c>
    </row>
    <row r="29" spans="1:10" x14ac:dyDescent="0.25">
      <c r="A29" s="225">
        <v>22</v>
      </c>
      <c r="B29" s="232" t="s">
        <v>1273</v>
      </c>
      <c r="C29" s="241">
        <v>1</v>
      </c>
      <c r="D29" s="249" t="s">
        <v>110</v>
      </c>
      <c r="E29" s="263"/>
      <c r="F29" s="257" t="s">
        <v>1274</v>
      </c>
      <c r="G29" s="230" t="s">
        <v>458</v>
      </c>
      <c r="H29" s="258" t="s">
        <v>486</v>
      </c>
      <c r="J29">
        <v>22</v>
      </c>
    </row>
    <row r="30" spans="1:10" x14ac:dyDescent="0.25">
      <c r="A30" s="225">
        <v>23</v>
      </c>
      <c r="B30" s="240" t="s">
        <v>1275</v>
      </c>
      <c r="C30" s="175">
        <v>1</v>
      </c>
      <c r="D30" s="228" t="s">
        <v>117</v>
      </c>
      <c r="E30" s="229">
        <v>1978</v>
      </c>
      <c r="F30" s="229"/>
      <c r="G30" s="264" t="s">
        <v>522</v>
      </c>
      <c r="H30" s="175" t="s">
        <v>459</v>
      </c>
    </row>
    <row r="31" spans="1:10" x14ac:dyDescent="0.25">
      <c r="A31" s="225">
        <v>24</v>
      </c>
      <c r="B31" s="240"/>
      <c r="C31" s="229">
        <v>2</v>
      </c>
      <c r="D31" s="233" t="s">
        <v>1276</v>
      </c>
      <c r="E31" s="229"/>
      <c r="F31" s="239">
        <v>30536</v>
      </c>
      <c r="G31" s="264" t="s">
        <v>522</v>
      </c>
      <c r="H31" s="229" t="s">
        <v>462</v>
      </c>
    </row>
    <row r="32" spans="1:10" x14ac:dyDescent="0.25">
      <c r="A32" s="225">
        <v>25</v>
      </c>
      <c r="B32" s="240"/>
      <c r="C32" s="229">
        <v>3</v>
      </c>
      <c r="D32" s="233" t="s">
        <v>1277</v>
      </c>
      <c r="E32" s="229" t="s">
        <v>1278</v>
      </c>
      <c r="F32" s="229"/>
      <c r="G32" s="264" t="s">
        <v>522</v>
      </c>
      <c r="H32" s="229" t="s">
        <v>467</v>
      </c>
    </row>
    <row r="33" spans="1:8" x14ac:dyDescent="0.25">
      <c r="A33" s="225">
        <v>26</v>
      </c>
      <c r="B33" s="240"/>
      <c r="C33" s="229">
        <v>4</v>
      </c>
      <c r="D33" s="233" t="s">
        <v>1279</v>
      </c>
      <c r="E33" s="239">
        <v>39791</v>
      </c>
      <c r="F33" s="239"/>
      <c r="G33" s="264" t="s">
        <v>522</v>
      </c>
      <c r="H33" s="229" t="s">
        <v>467</v>
      </c>
    </row>
    <row r="34" spans="1:8" x14ac:dyDescent="0.25">
      <c r="A34" s="225">
        <v>27</v>
      </c>
      <c r="B34" s="240"/>
      <c r="C34" s="229">
        <v>5</v>
      </c>
      <c r="D34" s="233" t="s">
        <v>1280</v>
      </c>
      <c r="E34" s="229"/>
      <c r="F34" s="229" t="s">
        <v>1281</v>
      </c>
      <c r="G34" s="264" t="s">
        <v>522</v>
      </c>
      <c r="H34" s="229" t="s">
        <v>467</v>
      </c>
    </row>
    <row r="35" spans="1:8" x14ac:dyDescent="0.25">
      <c r="A35" s="225">
        <v>28</v>
      </c>
      <c r="B35" s="240" t="s">
        <v>1282</v>
      </c>
      <c r="C35" s="175">
        <v>1</v>
      </c>
      <c r="D35" s="228" t="s">
        <v>118</v>
      </c>
      <c r="E35" s="229"/>
      <c r="F35" s="229">
        <v>1963</v>
      </c>
      <c r="G35" s="264" t="s">
        <v>522</v>
      </c>
      <c r="H35" s="175" t="s">
        <v>459</v>
      </c>
    </row>
    <row r="36" spans="1:8" x14ac:dyDescent="0.25">
      <c r="A36" s="225">
        <v>29</v>
      </c>
      <c r="B36" s="240" t="s">
        <v>1283</v>
      </c>
      <c r="C36" s="175">
        <v>1</v>
      </c>
      <c r="D36" s="228" t="s">
        <v>120</v>
      </c>
      <c r="E36" s="229" t="s">
        <v>1284</v>
      </c>
      <c r="F36" s="229"/>
      <c r="G36" s="265" t="s">
        <v>522</v>
      </c>
      <c r="H36" s="175" t="s">
        <v>459</v>
      </c>
    </row>
    <row r="37" spans="1:8" x14ac:dyDescent="0.25">
      <c r="A37" s="225">
        <v>30</v>
      </c>
      <c r="B37" s="240"/>
      <c r="C37" s="229">
        <v>2</v>
      </c>
      <c r="D37" s="233" t="s">
        <v>1285</v>
      </c>
      <c r="E37" s="229"/>
      <c r="F37" s="229">
        <v>1960</v>
      </c>
      <c r="G37" s="265" t="s">
        <v>522</v>
      </c>
      <c r="H37" s="229" t="s">
        <v>462</v>
      </c>
    </row>
    <row r="38" spans="1:8" x14ac:dyDescent="0.25">
      <c r="A38" s="225">
        <v>31</v>
      </c>
      <c r="B38" s="240"/>
      <c r="C38" s="229">
        <v>3</v>
      </c>
      <c r="D38" s="233" t="s">
        <v>1286</v>
      </c>
      <c r="E38" s="229">
        <v>1981</v>
      </c>
      <c r="F38" s="229"/>
      <c r="G38" s="265" t="s">
        <v>522</v>
      </c>
      <c r="H38" s="229" t="s">
        <v>467</v>
      </c>
    </row>
    <row r="39" spans="1:8" x14ac:dyDescent="0.25">
      <c r="A39" s="225">
        <v>32</v>
      </c>
      <c r="B39" s="240"/>
      <c r="C39" s="229">
        <v>4</v>
      </c>
      <c r="D39" s="233" t="s">
        <v>1059</v>
      </c>
      <c r="E39" s="229"/>
      <c r="F39" s="229">
        <v>1989</v>
      </c>
      <c r="G39" s="265" t="s">
        <v>522</v>
      </c>
      <c r="H39" s="229" t="s">
        <v>467</v>
      </c>
    </row>
    <row r="40" spans="1:8" x14ac:dyDescent="0.25">
      <c r="A40" s="225">
        <v>33</v>
      </c>
      <c r="B40" s="240"/>
      <c r="C40" s="229">
        <v>5</v>
      </c>
      <c r="D40" s="233" t="s">
        <v>1287</v>
      </c>
      <c r="E40" s="229">
        <v>1991</v>
      </c>
      <c r="F40" s="229"/>
      <c r="G40" s="265" t="s">
        <v>522</v>
      </c>
      <c r="H40" s="229" t="s">
        <v>467</v>
      </c>
    </row>
    <row r="41" spans="1:8" x14ac:dyDescent="0.25">
      <c r="A41" s="225">
        <v>34</v>
      </c>
      <c r="B41" s="240"/>
      <c r="C41" s="175">
        <v>6</v>
      </c>
      <c r="D41" s="233" t="s">
        <v>1288</v>
      </c>
      <c r="E41" s="229" t="s">
        <v>1289</v>
      </c>
      <c r="F41" s="229"/>
      <c r="G41" s="265" t="s">
        <v>522</v>
      </c>
      <c r="H41" s="229" t="s">
        <v>467</v>
      </c>
    </row>
    <row r="42" spans="1:8" x14ac:dyDescent="0.25">
      <c r="A42" s="225">
        <v>35</v>
      </c>
      <c r="B42" s="266" t="s">
        <v>1290</v>
      </c>
      <c r="C42" s="229">
        <v>1</v>
      </c>
      <c r="D42" s="267" t="s">
        <v>122</v>
      </c>
      <c r="E42" s="268" t="s">
        <v>707</v>
      </c>
      <c r="F42" s="269"/>
      <c r="G42" s="265" t="s">
        <v>522</v>
      </c>
      <c r="H42" s="270" t="s">
        <v>486</v>
      </c>
    </row>
    <row r="43" spans="1:8" x14ac:dyDescent="0.25">
      <c r="A43" s="225">
        <v>36</v>
      </c>
      <c r="B43" s="266"/>
      <c r="C43" s="229">
        <v>2</v>
      </c>
      <c r="D43" s="260" t="s">
        <v>1291</v>
      </c>
      <c r="E43" s="271"/>
      <c r="F43" s="272" t="s">
        <v>1292</v>
      </c>
      <c r="G43" s="265" t="s">
        <v>522</v>
      </c>
      <c r="H43" s="273" t="s">
        <v>462</v>
      </c>
    </row>
    <row r="44" spans="1:8" x14ac:dyDescent="0.25">
      <c r="A44" s="225">
        <v>37</v>
      </c>
      <c r="B44" s="266" t="s">
        <v>1293</v>
      </c>
      <c r="C44" s="229">
        <v>1</v>
      </c>
      <c r="D44" s="267" t="s">
        <v>123</v>
      </c>
      <c r="E44" s="269"/>
      <c r="F44" s="269" t="s">
        <v>505</v>
      </c>
      <c r="G44" s="265" t="s">
        <v>522</v>
      </c>
      <c r="H44" s="274" t="s">
        <v>486</v>
      </c>
    </row>
    <row r="45" spans="1:8" x14ac:dyDescent="0.25">
      <c r="A45" s="225">
        <v>38</v>
      </c>
      <c r="B45" s="266"/>
      <c r="C45" s="229">
        <v>2</v>
      </c>
      <c r="D45" s="260" t="s">
        <v>1294</v>
      </c>
      <c r="E45" s="272" t="s">
        <v>1295</v>
      </c>
      <c r="F45" s="275"/>
      <c r="G45" s="265" t="s">
        <v>522</v>
      </c>
      <c r="H45" s="276" t="s">
        <v>465</v>
      </c>
    </row>
    <row r="46" spans="1:8" x14ac:dyDescent="0.25">
      <c r="A46" s="225">
        <v>39</v>
      </c>
      <c r="B46" s="266" t="s">
        <v>1296</v>
      </c>
      <c r="C46" s="229">
        <v>1</v>
      </c>
      <c r="D46" s="267" t="s">
        <v>124</v>
      </c>
      <c r="E46" s="268" t="s">
        <v>1297</v>
      </c>
      <c r="F46" s="269"/>
      <c r="G46" s="265" t="s">
        <v>522</v>
      </c>
      <c r="H46" s="274" t="s">
        <v>486</v>
      </c>
    </row>
    <row r="47" spans="1:8" x14ac:dyDescent="0.25">
      <c r="A47" s="225">
        <v>40</v>
      </c>
      <c r="B47" s="266" t="s">
        <v>1298</v>
      </c>
      <c r="C47" s="229">
        <v>1</v>
      </c>
      <c r="D47" s="267" t="s">
        <v>236</v>
      </c>
      <c r="E47" s="268" t="s">
        <v>568</v>
      </c>
      <c r="F47" s="269"/>
      <c r="G47" s="265" t="s">
        <v>522</v>
      </c>
      <c r="H47" s="274" t="s">
        <v>486</v>
      </c>
    </row>
    <row r="48" spans="1:8" x14ac:dyDescent="0.25">
      <c r="A48" s="225">
        <v>41</v>
      </c>
      <c r="B48" s="266"/>
      <c r="C48" s="229">
        <v>2</v>
      </c>
      <c r="D48" s="260" t="s">
        <v>258</v>
      </c>
      <c r="E48" s="271"/>
      <c r="F48" s="272" t="s">
        <v>568</v>
      </c>
      <c r="G48" s="265" t="s">
        <v>522</v>
      </c>
      <c r="H48" s="273" t="s">
        <v>462</v>
      </c>
    </row>
    <row r="49" spans="1:8" x14ac:dyDescent="0.25">
      <c r="A49" s="225">
        <v>42</v>
      </c>
      <c r="B49" s="266"/>
      <c r="C49" s="229">
        <v>3</v>
      </c>
      <c r="D49" s="260" t="s">
        <v>1299</v>
      </c>
      <c r="E49" s="272" t="s">
        <v>1300</v>
      </c>
      <c r="F49" s="275"/>
      <c r="G49" s="265" t="s">
        <v>522</v>
      </c>
      <c r="H49" s="276" t="s">
        <v>467</v>
      </c>
    </row>
    <row r="50" spans="1:8" x14ac:dyDescent="0.25">
      <c r="A50" s="225">
        <v>43</v>
      </c>
      <c r="B50" s="266"/>
      <c r="C50" s="229">
        <v>4</v>
      </c>
      <c r="D50" s="260" t="s">
        <v>625</v>
      </c>
      <c r="E50" s="277" t="s">
        <v>1301</v>
      </c>
      <c r="F50" s="272"/>
      <c r="G50" s="265" t="s">
        <v>522</v>
      </c>
      <c r="H50" s="273" t="s">
        <v>467</v>
      </c>
    </row>
    <row r="51" spans="1:8" x14ac:dyDescent="0.25">
      <c r="A51" s="225">
        <v>44</v>
      </c>
      <c r="B51" s="266" t="s">
        <v>1302</v>
      </c>
      <c r="C51" s="229">
        <v>1</v>
      </c>
      <c r="D51" s="278" t="s">
        <v>134</v>
      </c>
      <c r="E51" s="279">
        <v>1955</v>
      </c>
      <c r="F51" s="279"/>
      <c r="G51" s="265" t="s">
        <v>522</v>
      </c>
      <c r="H51" s="280" t="s">
        <v>459</v>
      </c>
    </row>
    <row r="52" spans="1:8" x14ac:dyDescent="0.25">
      <c r="A52" s="225">
        <v>45</v>
      </c>
      <c r="B52" s="266"/>
      <c r="C52" s="229">
        <v>2</v>
      </c>
      <c r="D52" s="281" t="s">
        <v>1303</v>
      </c>
      <c r="E52" s="279" t="s">
        <v>1304</v>
      </c>
      <c r="F52" s="279"/>
      <c r="G52" s="265" t="s">
        <v>522</v>
      </c>
      <c r="H52" s="279" t="s">
        <v>465</v>
      </c>
    </row>
    <row r="53" spans="1:8" x14ac:dyDescent="0.25">
      <c r="A53" s="225">
        <v>46</v>
      </c>
      <c r="B53" s="266" t="s">
        <v>1305</v>
      </c>
      <c r="C53" s="229">
        <v>1</v>
      </c>
      <c r="D53" s="278" t="s">
        <v>1306</v>
      </c>
      <c r="E53" s="279"/>
      <c r="F53" s="279">
        <v>1944</v>
      </c>
      <c r="G53" s="265" t="s">
        <v>522</v>
      </c>
      <c r="H53" s="280" t="s">
        <v>459</v>
      </c>
    </row>
    <row r="54" spans="1:8" x14ac:dyDescent="0.25">
      <c r="A54" s="225">
        <v>47</v>
      </c>
      <c r="B54" s="266"/>
      <c r="C54" s="229">
        <v>2</v>
      </c>
      <c r="D54" s="282" t="s">
        <v>1307</v>
      </c>
      <c r="E54" s="279">
        <v>1975</v>
      </c>
      <c r="F54" s="279"/>
      <c r="G54" s="265" t="s">
        <v>522</v>
      </c>
      <c r="H54" s="279" t="s">
        <v>467</v>
      </c>
    </row>
    <row r="55" spans="1:8" x14ac:dyDescent="0.25">
      <c r="A55" s="225">
        <v>48</v>
      </c>
      <c r="B55" s="266"/>
      <c r="C55" s="229">
        <v>3</v>
      </c>
      <c r="D55" s="282" t="s">
        <v>1308</v>
      </c>
      <c r="E55" s="279">
        <v>1979</v>
      </c>
      <c r="F55" s="279"/>
      <c r="G55" s="265" t="s">
        <v>522</v>
      </c>
      <c r="H55" s="279" t="s">
        <v>467</v>
      </c>
    </row>
    <row r="56" spans="1:8" x14ac:dyDescent="0.25">
      <c r="A56" s="225">
        <v>49</v>
      </c>
      <c r="B56" s="266" t="s">
        <v>1309</v>
      </c>
      <c r="C56" s="229">
        <v>1</v>
      </c>
      <c r="D56" s="283" t="s">
        <v>2425</v>
      </c>
      <c r="E56" s="279"/>
      <c r="F56" s="284">
        <v>23104</v>
      </c>
      <c r="G56" s="265" t="s">
        <v>522</v>
      </c>
      <c r="H56" s="280" t="s">
        <v>459</v>
      </c>
    </row>
    <row r="57" spans="1:8" x14ac:dyDescent="0.25">
      <c r="A57" s="225">
        <v>50</v>
      </c>
      <c r="B57" s="266"/>
      <c r="C57" s="229">
        <v>2</v>
      </c>
      <c r="D57" s="282" t="s">
        <v>1310</v>
      </c>
      <c r="E57" s="279"/>
      <c r="F57" s="279" t="s">
        <v>1311</v>
      </c>
      <c r="G57" s="265" t="s">
        <v>522</v>
      </c>
      <c r="H57" s="279" t="s">
        <v>465</v>
      </c>
    </row>
    <row r="58" spans="1:8" x14ac:dyDescent="0.25">
      <c r="A58" s="225">
        <v>51</v>
      </c>
      <c r="B58" s="266"/>
      <c r="C58" s="229">
        <v>3</v>
      </c>
      <c r="D58" s="282" t="s">
        <v>1312</v>
      </c>
      <c r="E58" s="279" t="s">
        <v>1313</v>
      </c>
      <c r="F58" s="279"/>
      <c r="G58" s="265" t="s">
        <v>522</v>
      </c>
      <c r="H58" s="279" t="s">
        <v>465</v>
      </c>
    </row>
    <row r="59" spans="1:8" x14ac:dyDescent="0.25">
      <c r="A59" s="225">
        <v>52</v>
      </c>
      <c r="B59" s="266" t="s">
        <v>1314</v>
      </c>
      <c r="C59" s="229">
        <v>1</v>
      </c>
      <c r="D59" s="283" t="s">
        <v>1315</v>
      </c>
      <c r="E59" s="279"/>
      <c r="F59" s="279">
        <v>1967</v>
      </c>
      <c r="G59" s="265" t="s">
        <v>522</v>
      </c>
      <c r="H59" s="280" t="s">
        <v>459</v>
      </c>
    </row>
    <row r="60" spans="1:8" x14ac:dyDescent="0.25">
      <c r="A60" s="225">
        <v>53</v>
      </c>
      <c r="B60" s="266"/>
      <c r="C60" s="229">
        <v>2</v>
      </c>
      <c r="D60" s="282" t="s">
        <v>1316</v>
      </c>
      <c r="E60" s="279">
        <v>1985</v>
      </c>
      <c r="F60" s="279"/>
      <c r="G60" s="265" t="s">
        <v>522</v>
      </c>
      <c r="H60" s="279" t="s">
        <v>467</v>
      </c>
    </row>
    <row r="61" spans="1:8" x14ac:dyDescent="0.25">
      <c r="A61" s="225">
        <v>54</v>
      </c>
      <c r="B61" s="266"/>
      <c r="C61" s="229">
        <v>3</v>
      </c>
      <c r="D61" s="282" t="s">
        <v>1317</v>
      </c>
      <c r="E61" s="279"/>
      <c r="F61" s="279">
        <v>1967</v>
      </c>
      <c r="G61" s="265" t="s">
        <v>522</v>
      </c>
      <c r="H61" s="279" t="s">
        <v>467</v>
      </c>
    </row>
    <row r="62" spans="1:8" x14ac:dyDescent="0.25">
      <c r="A62" s="225">
        <v>55</v>
      </c>
      <c r="B62" s="266"/>
      <c r="C62" s="229">
        <v>4</v>
      </c>
      <c r="D62" s="282" t="s">
        <v>1318</v>
      </c>
      <c r="E62" s="279">
        <v>1989</v>
      </c>
      <c r="F62" s="279"/>
      <c r="G62" s="265" t="s">
        <v>522</v>
      </c>
      <c r="H62" s="279" t="s">
        <v>467</v>
      </c>
    </row>
    <row r="63" spans="1:8" x14ac:dyDescent="0.25">
      <c r="A63" s="225">
        <v>56</v>
      </c>
      <c r="B63" s="266"/>
      <c r="C63" s="229">
        <v>5</v>
      </c>
      <c r="D63" s="282" t="s">
        <v>1319</v>
      </c>
      <c r="E63" s="279" t="s">
        <v>1320</v>
      </c>
      <c r="F63" s="279"/>
      <c r="G63" s="265" t="s">
        <v>522</v>
      </c>
      <c r="H63" s="279" t="s">
        <v>467</v>
      </c>
    </row>
    <row r="64" spans="1:8" x14ac:dyDescent="0.25">
      <c r="A64" s="225">
        <v>57</v>
      </c>
      <c r="B64" s="266"/>
      <c r="C64" s="229">
        <v>6</v>
      </c>
      <c r="D64" s="282" t="s">
        <v>1321</v>
      </c>
      <c r="E64" s="279" t="s">
        <v>1322</v>
      </c>
      <c r="F64" s="279"/>
      <c r="G64" s="265" t="s">
        <v>522</v>
      </c>
      <c r="H64" s="279" t="s">
        <v>467</v>
      </c>
    </row>
    <row r="65" spans="1:8" x14ac:dyDescent="0.25">
      <c r="A65" s="225">
        <v>58</v>
      </c>
      <c r="B65" s="266"/>
      <c r="C65" s="229">
        <v>7</v>
      </c>
      <c r="D65" s="282" t="s">
        <v>1323</v>
      </c>
      <c r="E65" s="284">
        <v>41495</v>
      </c>
      <c r="F65" s="279"/>
      <c r="G65" s="265" t="s">
        <v>522</v>
      </c>
      <c r="H65" s="279" t="s">
        <v>465</v>
      </c>
    </row>
    <row r="66" spans="1:8" x14ac:dyDescent="0.25">
      <c r="A66" s="225">
        <v>59</v>
      </c>
      <c r="B66" s="266" t="s">
        <v>1324</v>
      </c>
      <c r="C66" s="229">
        <v>1</v>
      </c>
      <c r="D66" s="283" t="s">
        <v>1325</v>
      </c>
      <c r="E66" s="279">
        <v>1966</v>
      </c>
      <c r="F66" s="279"/>
      <c r="G66" s="265" t="s">
        <v>522</v>
      </c>
      <c r="H66" s="280" t="s">
        <v>459</v>
      </c>
    </row>
    <row r="67" spans="1:8" x14ac:dyDescent="0.25">
      <c r="A67" s="225">
        <v>60</v>
      </c>
      <c r="B67" s="266"/>
      <c r="C67" s="229">
        <v>2</v>
      </c>
      <c r="D67" s="282" t="s">
        <v>1326</v>
      </c>
      <c r="E67" s="279"/>
      <c r="F67" s="279" t="s">
        <v>1327</v>
      </c>
      <c r="G67" s="265" t="s">
        <v>522</v>
      </c>
      <c r="H67" s="279" t="s">
        <v>462</v>
      </c>
    </row>
    <row r="68" spans="1:8" x14ac:dyDescent="0.25">
      <c r="A68" s="225">
        <v>61</v>
      </c>
      <c r="B68" s="266"/>
      <c r="C68" s="229">
        <v>3</v>
      </c>
      <c r="D68" s="282" t="s">
        <v>1328</v>
      </c>
      <c r="E68" s="284">
        <v>33066</v>
      </c>
      <c r="F68" s="279"/>
      <c r="G68" s="265" t="s">
        <v>522</v>
      </c>
      <c r="H68" s="279" t="s">
        <v>467</v>
      </c>
    </row>
    <row r="69" spans="1:8" x14ac:dyDescent="0.25">
      <c r="A69" s="225">
        <v>62</v>
      </c>
      <c r="B69" s="266"/>
      <c r="C69" s="229">
        <v>4</v>
      </c>
      <c r="D69" s="282" t="s">
        <v>1329</v>
      </c>
      <c r="E69" s="279"/>
      <c r="F69" s="279" t="s">
        <v>1330</v>
      </c>
      <c r="G69" s="265" t="s">
        <v>522</v>
      </c>
      <c r="H69" s="279" t="s">
        <v>467</v>
      </c>
    </row>
    <row r="70" spans="1:8" x14ac:dyDescent="0.25">
      <c r="A70" s="225">
        <v>63</v>
      </c>
      <c r="B70" s="266"/>
      <c r="C70" s="229">
        <v>5</v>
      </c>
      <c r="D70" s="282" t="s">
        <v>1331</v>
      </c>
      <c r="E70" s="284">
        <v>34554</v>
      </c>
      <c r="F70" s="279"/>
      <c r="G70" s="265" t="s">
        <v>522</v>
      </c>
      <c r="H70" s="279" t="s">
        <v>467</v>
      </c>
    </row>
    <row r="71" spans="1:8" x14ac:dyDescent="0.25">
      <c r="A71" s="225">
        <v>64</v>
      </c>
      <c r="B71" s="266"/>
      <c r="C71" s="229">
        <v>6</v>
      </c>
      <c r="D71" s="282" t="s">
        <v>1332</v>
      </c>
      <c r="E71" s="284">
        <v>35222</v>
      </c>
      <c r="F71" s="279"/>
      <c r="G71" s="265" t="s">
        <v>522</v>
      </c>
      <c r="H71" s="279" t="s">
        <v>467</v>
      </c>
    </row>
    <row r="72" spans="1:8" x14ac:dyDescent="0.25">
      <c r="A72" s="225">
        <v>65</v>
      </c>
      <c r="B72" s="266"/>
      <c r="C72" s="229">
        <v>7</v>
      </c>
      <c r="D72" s="282" t="s">
        <v>1333</v>
      </c>
      <c r="E72" s="279"/>
      <c r="F72" s="279" t="s">
        <v>1334</v>
      </c>
      <c r="G72" s="265" t="s">
        <v>522</v>
      </c>
      <c r="H72" s="279" t="s">
        <v>465</v>
      </c>
    </row>
    <row r="73" spans="1:8" x14ac:dyDescent="0.25">
      <c r="A73" s="225">
        <v>66</v>
      </c>
      <c r="B73" s="266"/>
      <c r="C73" s="229">
        <v>8</v>
      </c>
      <c r="D73" s="282" t="s">
        <v>1153</v>
      </c>
      <c r="E73" s="284"/>
      <c r="F73" s="284">
        <v>37866</v>
      </c>
      <c r="G73" s="265" t="s">
        <v>522</v>
      </c>
      <c r="H73" s="279" t="s">
        <v>465</v>
      </c>
    </row>
    <row r="74" spans="1:8" x14ac:dyDescent="0.25">
      <c r="A74" s="225">
        <v>67</v>
      </c>
      <c r="B74" s="266" t="s">
        <v>1335</v>
      </c>
      <c r="C74" s="229">
        <v>1</v>
      </c>
      <c r="D74" s="283" t="s">
        <v>1336</v>
      </c>
      <c r="E74" s="284"/>
      <c r="F74" s="284">
        <v>18810</v>
      </c>
      <c r="G74" s="265" t="s">
        <v>522</v>
      </c>
      <c r="H74" s="280" t="s">
        <v>459</v>
      </c>
    </row>
    <row r="75" spans="1:8" x14ac:dyDescent="0.25">
      <c r="A75" s="225">
        <v>68</v>
      </c>
      <c r="B75" s="266"/>
      <c r="C75" s="229">
        <v>2</v>
      </c>
      <c r="D75" s="285" t="s">
        <v>1337</v>
      </c>
      <c r="E75" s="284">
        <v>21468</v>
      </c>
      <c r="F75" s="279"/>
      <c r="G75" s="265" t="s">
        <v>522</v>
      </c>
      <c r="H75" s="279" t="s">
        <v>724</v>
      </c>
    </row>
    <row r="76" spans="1:8" x14ac:dyDescent="0.25">
      <c r="A76" s="225">
        <v>69</v>
      </c>
      <c r="B76" s="266"/>
      <c r="C76" s="229">
        <v>3</v>
      </c>
      <c r="D76" s="285" t="s">
        <v>1338</v>
      </c>
      <c r="E76" s="279"/>
      <c r="F76" s="279" t="s">
        <v>1339</v>
      </c>
      <c r="G76" s="265" t="s">
        <v>522</v>
      </c>
      <c r="H76" s="279" t="s">
        <v>467</v>
      </c>
    </row>
    <row r="77" spans="1:8" x14ac:dyDescent="0.25">
      <c r="A77" s="225">
        <v>70</v>
      </c>
      <c r="B77" s="266" t="s">
        <v>1340</v>
      </c>
      <c r="C77" s="229">
        <v>1</v>
      </c>
      <c r="D77" s="283" t="s">
        <v>131</v>
      </c>
      <c r="E77" s="284">
        <v>16497</v>
      </c>
      <c r="F77" s="279"/>
      <c r="G77" s="265" t="s">
        <v>522</v>
      </c>
      <c r="H77" s="280" t="s">
        <v>459</v>
      </c>
    </row>
    <row r="78" spans="1:8" x14ac:dyDescent="0.25">
      <c r="A78" s="225">
        <v>71</v>
      </c>
      <c r="B78" s="266"/>
      <c r="C78" s="229">
        <v>2</v>
      </c>
      <c r="D78" s="282" t="s">
        <v>1341</v>
      </c>
      <c r="E78" s="284"/>
      <c r="F78" s="284">
        <v>18115</v>
      </c>
      <c r="G78" s="265" t="s">
        <v>522</v>
      </c>
      <c r="H78" s="279" t="s">
        <v>462</v>
      </c>
    </row>
    <row r="79" spans="1:8" x14ac:dyDescent="0.25">
      <c r="A79" s="225">
        <v>72</v>
      </c>
      <c r="B79" s="266"/>
      <c r="C79" s="229">
        <v>3</v>
      </c>
      <c r="D79" s="282" t="s">
        <v>1342</v>
      </c>
      <c r="E79" s="279" t="s">
        <v>1343</v>
      </c>
      <c r="F79" s="279"/>
      <c r="G79" s="265" t="s">
        <v>522</v>
      </c>
      <c r="H79" s="279" t="s">
        <v>467</v>
      </c>
    </row>
    <row r="80" spans="1:8" x14ac:dyDescent="0.25">
      <c r="A80" s="225">
        <v>73</v>
      </c>
      <c r="B80" s="266"/>
      <c r="C80" s="229">
        <v>4</v>
      </c>
      <c r="D80" s="282" t="s">
        <v>1344</v>
      </c>
      <c r="E80" s="284">
        <v>30477</v>
      </c>
      <c r="F80" s="279"/>
      <c r="G80" s="265" t="s">
        <v>522</v>
      </c>
      <c r="H80" s="279" t="s">
        <v>467</v>
      </c>
    </row>
    <row r="81" spans="1:9" x14ac:dyDescent="0.25">
      <c r="A81" s="225">
        <v>74</v>
      </c>
      <c r="B81" s="266" t="s">
        <v>1345</v>
      </c>
      <c r="C81" s="229">
        <v>1</v>
      </c>
      <c r="D81" s="283" t="s">
        <v>1346</v>
      </c>
      <c r="E81" s="279">
        <v>1977</v>
      </c>
      <c r="F81" s="279"/>
      <c r="G81" s="265" t="s">
        <v>522</v>
      </c>
      <c r="H81" s="280" t="s">
        <v>459</v>
      </c>
    </row>
    <row r="82" spans="1:9" x14ac:dyDescent="0.25">
      <c r="A82" s="225">
        <v>75</v>
      </c>
      <c r="B82" s="266" t="s">
        <v>1347</v>
      </c>
      <c r="C82" s="229">
        <v>1</v>
      </c>
      <c r="D82" s="283" t="s">
        <v>1348</v>
      </c>
      <c r="E82" s="279"/>
      <c r="F82" s="279">
        <v>1956</v>
      </c>
      <c r="G82" s="265" t="s">
        <v>522</v>
      </c>
      <c r="H82" s="280" t="s">
        <v>459</v>
      </c>
    </row>
    <row r="83" spans="1:9" x14ac:dyDescent="0.25">
      <c r="A83" s="225">
        <v>76</v>
      </c>
      <c r="B83" s="266" t="s">
        <v>1349</v>
      </c>
      <c r="C83" s="229">
        <v>1</v>
      </c>
      <c r="D83" s="286" t="s">
        <v>1350</v>
      </c>
      <c r="E83" s="287">
        <v>1944</v>
      </c>
      <c r="F83" s="279"/>
      <c r="G83" s="265" t="s">
        <v>522</v>
      </c>
      <c r="H83" s="280" t="s">
        <v>459</v>
      </c>
    </row>
    <row r="84" spans="1:9" x14ac:dyDescent="0.25">
      <c r="A84" s="225">
        <v>77</v>
      </c>
      <c r="B84" s="266"/>
      <c r="C84" s="229">
        <v>2</v>
      </c>
      <c r="D84" s="288" t="s">
        <v>1351</v>
      </c>
      <c r="E84" s="287"/>
      <c r="F84" s="287">
        <v>1947</v>
      </c>
      <c r="G84" s="265" t="s">
        <v>522</v>
      </c>
      <c r="H84" s="289" t="s">
        <v>462</v>
      </c>
    </row>
    <row r="85" spans="1:9" x14ac:dyDescent="0.25">
      <c r="A85" s="225">
        <v>78</v>
      </c>
      <c r="B85" s="266"/>
      <c r="C85" s="229">
        <v>3</v>
      </c>
      <c r="D85" s="288" t="s">
        <v>1352</v>
      </c>
      <c r="E85" s="287" t="s">
        <v>1353</v>
      </c>
      <c r="F85" s="284"/>
      <c r="G85" s="265" t="s">
        <v>522</v>
      </c>
      <c r="H85" s="289" t="s">
        <v>467</v>
      </c>
    </row>
    <row r="86" spans="1:9" x14ac:dyDescent="0.25">
      <c r="A86" s="225">
        <v>79</v>
      </c>
      <c r="B86" s="266"/>
      <c r="C86" s="229">
        <v>4</v>
      </c>
      <c r="D86" s="288" t="s">
        <v>1354</v>
      </c>
      <c r="E86" s="287"/>
      <c r="F86" s="287" t="s">
        <v>1355</v>
      </c>
      <c r="G86" s="265" t="s">
        <v>522</v>
      </c>
      <c r="H86" s="289" t="s">
        <v>805</v>
      </c>
    </row>
    <row r="87" spans="1:9" x14ac:dyDescent="0.25">
      <c r="A87" s="225">
        <v>80</v>
      </c>
      <c r="B87" s="266"/>
      <c r="C87" s="229">
        <v>5</v>
      </c>
      <c r="D87" s="288" t="s">
        <v>1356</v>
      </c>
      <c r="E87" s="287"/>
      <c r="F87" s="287">
        <v>2012</v>
      </c>
      <c r="G87" s="265" t="s">
        <v>522</v>
      </c>
      <c r="H87" s="289" t="s">
        <v>465</v>
      </c>
      <c r="I87">
        <v>58</v>
      </c>
    </row>
    <row r="88" spans="1:9" x14ac:dyDescent="0.25">
      <c r="A88" s="225">
        <v>81</v>
      </c>
      <c r="B88" s="266" t="s">
        <v>1357</v>
      </c>
      <c r="C88" s="290">
        <v>1</v>
      </c>
      <c r="D88" s="228" t="s">
        <v>137</v>
      </c>
      <c r="E88" s="175">
        <v>1974</v>
      </c>
      <c r="F88" s="175"/>
      <c r="G88" s="265" t="s">
        <v>583</v>
      </c>
      <c r="H88" s="175" t="s">
        <v>459</v>
      </c>
    </row>
    <row r="89" spans="1:9" x14ac:dyDescent="0.25">
      <c r="A89" s="225">
        <v>82</v>
      </c>
      <c r="B89" s="266" t="s">
        <v>1358</v>
      </c>
      <c r="C89" s="290">
        <v>1</v>
      </c>
      <c r="D89" s="228" t="s">
        <v>138</v>
      </c>
      <c r="E89" s="244"/>
      <c r="F89" s="239">
        <v>16930</v>
      </c>
      <c r="G89" s="265" t="s">
        <v>583</v>
      </c>
      <c r="H89" s="175" t="s">
        <v>459</v>
      </c>
    </row>
    <row r="90" spans="1:9" x14ac:dyDescent="0.25">
      <c r="A90" s="225">
        <v>83</v>
      </c>
      <c r="B90" s="266" t="s">
        <v>1359</v>
      </c>
      <c r="C90" s="290">
        <v>1</v>
      </c>
      <c r="D90" s="228" t="s">
        <v>139</v>
      </c>
      <c r="E90" s="229"/>
      <c r="F90" s="229">
        <v>1948</v>
      </c>
      <c r="G90" s="265" t="s">
        <v>583</v>
      </c>
      <c r="H90" s="175" t="s">
        <v>459</v>
      </c>
    </row>
    <row r="91" spans="1:9" x14ac:dyDescent="0.25">
      <c r="A91" s="225">
        <v>84</v>
      </c>
      <c r="B91" s="240"/>
      <c r="C91" s="241">
        <v>2</v>
      </c>
      <c r="D91" s="233" t="s">
        <v>1360</v>
      </c>
      <c r="E91" s="175"/>
      <c r="F91" s="229">
        <v>1972</v>
      </c>
      <c r="G91" s="265" t="s">
        <v>583</v>
      </c>
      <c r="H91" s="229" t="s">
        <v>467</v>
      </c>
    </row>
    <row r="92" spans="1:9" x14ac:dyDescent="0.25">
      <c r="A92" s="225">
        <v>85</v>
      </c>
      <c r="B92" s="240"/>
      <c r="C92" s="290">
        <v>3</v>
      </c>
      <c r="D92" s="233" t="s">
        <v>1361</v>
      </c>
      <c r="E92" s="229">
        <v>1976</v>
      </c>
      <c r="F92" s="229"/>
      <c r="G92" s="265" t="s">
        <v>583</v>
      </c>
      <c r="H92" s="229" t="s">
        <v>467</v>
      </c>
    </row>
    <row r="93" spans="1:9" x14ac:dyDescent="0.25">
      <c r="A93" s="225">
        <v>86</v>
      </c>
      <c r="B93" s="240"/>
      <c r="C93" s="241">
        <v>4</v>
      </c>
      <c r="D93" s="233" t="s">
        <v>1362</v>
      </c>
      <c r="E93" s="229"/>
      <c r="F93" s="239">
        <v>41974</v>
      </c>
      <c r="G93" s="265" t="s">
        <v>596</v>
      </c>
      <c r="H93" s="229" t="s">
        <v>465</v>
      </c>
    </row>
    <row r="94" spans="1:9" x14ac:dyDescent="0.25">
      <c r="A94" s="225">
        <v>87</v>
      </c>
      <c r="B94" s="240" t="s">
        <v>1363</v>
      </c>
      <c r="C94" s="290">
        <v>1</v>
      </c>
      <c r="D94" s="228" t="s">
        <v>140</v>
      </c>
      <c r="E94" s="229"/>
      <c r="F94" s="229">
        <v>1981</v>
      </c>
      <c r="G94" s="265" t="s">
        <v>583</v>
      </c>
      <c r="H94" s="175" t="s">
        <v>459</v>
      </c>
    </row>
    <row r="95" spans="1:9" x14ac:dyDescent="0.25">
      <c r="A95" s="225">
        <v>88</v>
      </c>
      <c r="B95" s="240"/>
      <c r="C95" s="241">
        <v>2</v>
      </c>
      <c r="D95" s="233" t="s">
        <v>1364</v>
      </c>
      <c r="E95" s="229">
        <v>1980</v>
      </c>
      <c r="F95" s="229"/>
      <c r="G95" s="265" t="s">
        <v>583</v>
      </c>
      <c r="H95" s="229" t="s">
        <v>493</v>
      </c>
    </row>
    <row r="96" spans="1:9" x14ac:dyDescent="0.25">
      <c r="A96" s="225">
        <v>89</v>
      </c>
      <c r="B96" s="242"/>
      <c r="C96" s="241">
        <v>3</v>
      </c>
      <c r="D96" s="233" t="s">
        <v>1365</v>
      </c>
      <c r="E96" s="229" t="s">
        <v>1366</v>
      </c>
      <c r="F96" s="229"/>
      <c r="G96" s="265" t="s">
        <v>583</v>
      </c>
      <c r="H96" s="229" t="s">
        <v>467</v>
      </c>
    </row>
    <row r="97" spans="1:8" x14ac:dyDescent="0.25">
      <c r="A97" s="225">
        <v>90</v>
      </c>
      <c r="B97" s="240"/>
      <c r="C97" s="241">
        <v>4</v>
      </c>
      <c r="D97" s="233" t="s">
        <v>1367</v>
      </c>
      <c r="E97" s="229"/>
      <c r="F97" s="229" t="s">
        <v>1368</v>
      </c>
      <c r="G97" s="265" t="s">
        <v>583</v>
      </c>
      <c r="H97" s="229" t="s">
        <v>467</v>
      </c>
    </row>
    <row r="98" spans="1:8" x14ac:dyDescent="0.25">
      <c r="A98" s="225">
        <v>91</v>
      </c>
      <c r="B98" s="240" t="s">
        <v>1369</v>
      </c>
      <c r="C98" s="290">
        <v>1</v>
      </c>
      <c r="D98" s="228" t="s">
        <v>141</v>
      </c>
      <c r="E98" s="229"/>
      <c r="F98" s="239">
        <v>18727</v>
      </c>
      <c r="G98" s="265" t="s">
        <v>583</v>
      </c>
      <c r="H98" s="175" t="s">
        <v>459</v>
      </c>
    </row>
    <row r="99" spans="1:8" x14ac:dyDescent="0.25">
      <c r="A99" s="225">
        <v>92</v>
      </c>
      <c r="B99" s="240" t="s">
        <v>1370</v>
      </c>
      <c r="C99" s="290">
        <v>1</v>
      </c>
      <c r="D99" s="228" t="s">
        <v>142</v>
      </c>
      <c r="E99" s="229" t="s">
        <v>1371</v>
      </c>
      <c r="F99" s="229"/>
      <c r="G99" s="265" t="s">
        <v>583</v>
      </c>
      <c r="H99" s="175" t="s">
        <v>459</v>
      </c>
    </row>
    <row r="100" spans="1:8" x14ac:dyDescent="0.25">
      <c r="A100" s="225">
        <v>93</v>
      </c>
      <c r="B100" s="240" t="s">
        <v>1372</v>
      </c>
      <c r="C100" s="290">
        <v>1</v>
      </c>
      <c r="D100" s="238" t="s">
        <v>1373</v>
      </c>
      <c r="E100" s="229">
        <v>1930</v>
      </c>
      <c r="F100" s="229"/>
      <c r="G100" s="265" t="s">
        <v>583</v>
      </c>
      <c r="H100" s="175" t="s">
        <v>459</v>
      </c>
    </row>
    <row r="101" spans="1:8" x14ac:dyDescent="0.25">
      <c r="A101" s="225">
        <v>94</v>
      </c>
      <c r="B101" s="240"/>
      <c r="C101" s="241">
        <v>2</v>
      </c>
      <c r="D101" s="233" t="s">
        <v>1153</v>
      </c>
      <c r="E101" s="229"/>
      <c r="F101" s="239">
        <v>38453</v>
      </c>
      <c r="G101" s="265" t="s">
        <v>583</v>
      </c>
      <c r="H101" s="229" t="s">
        <v>465</v>
      </c>
    </row>
    <row r="102" spans="1:8" x14ac:dyDescent="0.25">
      <c r="A102" s="225">
        <v>95</v>
      </c>
      <c r="B102" s="240" t="s">
        <v>1374</v>
      </c>
      <c r="C102" s="290">
        <v>1</v>
      </c>
      <c r="D102" s="291" t="s">
        <v>144</v>
      </c>
      <c r="E102" s="229"/>
      <c r="F102" s="229">
        <v>1947</v>
      </c>
      <c r="G102" s="265" t="s">
        <v>583</v>
      </c>
      <c r="H102" s="175" t="s">
        <v>459</v>
      </c>
    </row>
    <row r="103" spans="1:8" x14ac:dyDescent="0.25">
      <c r="A103" s="225">
        <v>96</v>
      </c>
      <c r="B103" s="240" t="s">
        <v>1375</v>
      </c>
      <c r="C103" s="290">
        <v>1</v>
      </c>
      <c r="D103" s="267" t="s">
        <v>148</v>
      </c>
      <c r="E103" s="292"/>
      <c r="F103" s="269" t="s">
        <v>503</v>
      </c>
      <c r="G103" s="265" t="s">
        <v>583</v>
      </c>
      <c r="H103" s="270" t="s">
        <v>486</v>
      </c>
    </row>
    <row r="104" spans="1:8" x14ac:dyDescent="0.25">
      <c r="A104" s="225">
        <v>97</v>
      </c>
      <c r="B104" s="240"/>
      <c r="C104" s="290">
        <v>2</v>
      </c>
      <c r="D104" s="260" t="s">
        <v>1376</v>
      </c>
      <c r="E104" s="272"/>
      <c r="F104" s="272" t="s">
        <v>624</v>
      </c>
      <c r="G104" s="265" t="s">
        <v>583</v>
      </c>
      <c r="H104" s="275" t="s">
        <v>465</v>
      </c>
    </row>
    <row r="105" spans="1:8" x14ac:dyDescent="0.25">
      <c r="A105" s="225">
        <v>98</v>
      </c>
      <c r="B105" s="240" t="s">
        <v>1377</v>
      </c>
      <c r="C105" s="290">
        <v>1</v>
      </c>
      <c r="D105" s="267" t="s">
        <v>147</v>
      </c>
      <c r="E105" s="268" t="s">
        <v>1378</v>
      </c>
      <c r="F105" s="292"/>
      <c r="G105" s="265" t="s">
        <v>583</v>
      </c>
      <c r="H105" s="270" t="s">
        <v>486</v>
      </c>
    </row>
    <row r="106" spans="1:8" x14ac:dyDescent="0.25">
      <c r="A106" s="225">
        <v>99</v>
      </c>
      <c r="B106" s="240"/>
      <c r="C106" s="290">
        <v>2</v>
      </c>
      <c r="D106" s="260" t="s">
        <v>1379</v>
      </c>
      <c r="E106" s="271"/>
      <c r="F106" s="272" t="s">
        <v>1380</v>
      </c>
      <c r="G106" s="265" t="s">
        <v>583</v>
      </c>
      <c r="H106" s="276" t="s">
        <v>462</v>
      </c>
    </row>
    <row r="107" spans="1:8" x14ac:dyDescent="0.25">
      <c r="A107" s="225">
        <v>100</v>
      </c>
      <c r="B107" s="240"/>
      <c r="C107" s="290">
        <v>3</v>
      </c>
      <c r="D107" s="260" t="s">
        <v>1381</v>
      </c>
      <c r="E107" s="272"/>
      <c r="F107" s="272" t="s">
        <v>1382</v>
      </c>
      <c r="G107" s="265" t="s">
        <v>583</v>
      </c>
      <c r="H107" s="275" t="s">
        <v>467</v>
      </c>
    </row>
    <row r="108" spans="1:8" x14ac:dyDescent="0.25">
      <c r="A108" s="225">
        <v>101</v>
      </c>
      <c r="B108" s="240"/>
      <c r="C108" s="290">
        <v>4</v>
      </c>
      <c r="D108" s="260" t="s">
        <v>1383</v>
      </c>
      <c r="E108" s="271"/>
      <c r="F108" s="272" t="s">
        <v>1384</v>
      </c>
      <c r="G108" s="265" t="s">
        <v>583</v>
      </c>
      <c r="H108" s="273" t="s">
        <v>467</v>
      </c>
    </row>
    <row r="109" spans="1:8" x14ac:dyDescent="0.25">
      <c r="A109" s="225">
        <v>102</v>
      </c>
      <c r="B109" s="240"/>
      <c r="C109" s="290">
        <v>5</v>
      </c>
      <c r="D109" s="260" t="s">
        <v>1385</v>
      </c>
      <c r="E109" s="277" t="s">
        <v>1386</v>
      </c>
      <c r="F109" s="272"/>
      <c r="G109" s="265" t="s">
        <v>583</v>
      </c>
      <c r="H109" s="273" t="s">
        <v>467</v>
      </c>
    </row>
    <row r="110" spans="1:8" x14ac:dyDescent="0.25">
      <c r="A110" s="225">
        <v>103</v>
      </c>
      <c r="B110" s="240" t="s">
        <v>1387</v>
      </c>
      <c r="C110" s="290">
        <v>1</v>
      </c>
      <c r="D110" s="267" t="s">
        <v>146</v>
      </c>
      <c r="E110" s="269" t="s">
        <v>1388</v>
      </c>
      <c r="F110" s="270"/>
      <c r="G110" s="265" t="s">
        <v>583</v>
      </c>
      <c r="H110" s="270" t="s">
        <v>486</v>
      </c>
    </row>
    <row r="111" spans="1:8" x14ac:dyDescent="0.25">
      <c r="A111" s="225">
        <v>104</v>
      </c>
      <c r="B111" s="240"/>
      <c r="C111" s="290">
        <v>2</v>
      </c>
      <c r="D111" s="260" t="s">
        <v>1389</v>
      </c>
      <c r="E111" s="272"/>
      <c r="F111" s="272" t="s">
        <v>1390</v>
      </c>
      <c r="G111" s="265" t="s">
        <v>583</v>
      </c>
      <c r="H111" s="276" t="s">
        <v>462</v>
      </c>
    </row>
    <row r="112" spans="1:8" x14ac:dyDescent="0.25">
      <c r="A112" s="225">
        <v>105</v>
      </c>
      <c r="B112" s="240"/>
      <c r="C112" s="290">
        <v>3</v>
      </c>
      <c r="D112" s="260" t="s">
        <v>1391</v>
      </c>
      <c r="E112" s="271"/>
      <c r="F112" s="272" t="s">
        <v>540</v>
      </c>
      <c r="G112" s="265" t="s">
        <v>583</v>
      </c>
      <c r="H112" s="273" t="s">
        <v>467</v>
      </c>
    </row>
    <row r="113" spans="1:8" x14ac:dyDescent="0.25">
      <c r="A113" s="225">
        <v>106</v>
      </c>
      <c r="B113" s="240"/>
      <c r="C113" s="290">
        <v>4</v>
      </c>
      <c r="D113" s="260" t="s">
        <v>1392</v>
      </c>
      <c r="E113" s="272" t="s">
        <v>1393</v>
      </c>
      <c r="F113" s="275"/>
      <c r="G113" s="265" t="s">
        <v>583</v>
      </c>
      <c r="H113" s="273" t="s">
        <v>465</v>
      </c>
    </row>
    <row r="114" spans="1:8" x14ac:dyDescent="0.25">
      <c r="A114" s="225">
        <v>107</v>
      </c>
      <c r="B114" s="240" t="s">
        <v>1394</v>
      </c>
      <c r="C114" s="290">
        <v>1</v>
      </c>
      <c r="D114" s="267" t="s">
        <v>145</v>
      </c>
      <c r="E114" s="272"/>
      <c r="F114" s="269" t="s">
        <v>1395</v>
      </c>
      <c r="G114" s="265" t="s">
        <v>583</v>
      </c>
      <c r="H114" s="293" t="s">
        <v>486</v>
      </c>
    </row>
    <row r="115" spans="1:8" x14ac:dyDescent="0.25">
      <c r="A115" s="225">
        <v>108</v>
      </c>
      <c r="B115" s="240"/>
      <c r="C115" s="290">
        <v>2</v>
      </c>
      <c r="D115" s="260" t="s">
        <v>1396</v>
      </c>
      <c r="E115" s="277" t="s">
        <v>1397</v>
      </c>
      <c r="F115" s="272"/>
      <c r="G115" s="265" t="s">
        <v>583</v>
      </c>
      <c r="H115" s="273" t="s">
        <v>467</v>
      </c>
    </row>
    <row r="116" spans="1:8" x14ac:dyDescent="0.25">
      <c r="A116" s="225">
        <v>109</v>
      </c>
      <c r="B116" s="240"/>
      <c r="C116" s="290">
        <v>3</v>
      </c>
      <c r="D116" s="260" t="s">
        <v>1398</v>
      </c>
      <c r="E116" s="272" t="s">
        <v>1399</v>
      </c>
      <c r="F116" s="275"/>
      <c r="G116" s="265" t="s">
        <v>583</v>
      </c>
      <c r="H116" s="273" t="s">
        <v>465</v>
      </c>
    </row>
    <row r="117" spans="1:8" x14ac:dyDescent="0.25">
      <c r="A117" s="225">
        <v>110</v>
      </c>
      <c r="B117" s="240"/>
      <c r="C117" s="290">
        <v>4</v>
      </c>
      <c r="D117" s="260" t="s">
        <v>1400</v>
      </c>
      <c r="E117" s="272"/>
      <c r="F117" s="272" t="s">
        <v>1401</v>
      </c>
      <c r="G117" s="265" t="s">
        <v>583</v>
      </c>
      <c r="H117" s="273" t="s">
        <v>467</v>
      </c>
    </row>
    <row r="118" spans="1:8" x14ac:dyDescent="0.25">
      <c r="A118" s="225">
        <v>111</v>
      </c>
      <c r="B118" s="240"/>
      <c r="C118" s="290">
        <v>5</v>
      </c>
      <c r="D118" s="260" t="s">
        <v>1402</v>
      </c>
      <c r="E118" s="294">
        <v>43121</v>
      </c>
      <c r="F118" s="272"/>
      <c r="G118" s="265" t="s">
        <v>583</v>
      </c>
      <c r="H118" s="273" t="s">
        <v>465</v>
      </c>
    </row>
    <row r="119" spans="1:8" ht="15" x14ac:dyDescent="0.25">
      <c r="A119" s="225">
        <v>112</v>
      </c>
      <c r="B119" s="240" t="s">
        <v>1403</v>
      </c>
      <c r="C119" s="290">
        <v>1</v>
      </c>
      <c r="D119" s="278" t="s">
        <v>1404</v>
      </c>
      <c r="E119" s="279"/>
      <c r="F119" s="279">
        <v>1958</v>
      </c>
      <c r="G119" s="295" t="s">
        <v>583</v>
      </c>
      <c r="H119" s="296" t="s">
        <v>459</v>
      </c>
    </row>
    <row r="120" spans="1:8" ht="15" x14ac:dyDescent="0.25">
      <c r="A120" s="225">
        <v>113</v>
      </c>
      <c r="B120" s="240"/>
      <c r="C120" s="290">
        <v>2</v>
      </c>
      <c r="D120" s="281" t="s">
        <v>1405</v>
      </c>
      <c r="E120" s="279" t="s">
        <v>1406</v>
      </c>
      <c r="F120" s="279"/>
      <c r="G120" s="295" t="s">
        <v>583</v>
      </c>
      <c r="H120" s="289" t="s">
        <v>467</v>
      </c>
    </row>
    <row r="121" spans="1:8" ht="15" x14ac:dyDescent="0.25">
      <c r="A121" s="225">
        <v>114</v>
      </c>
      <c r="B121" s="240"/>
      <c r="C121" s="290">
        <v>3</v>
      </c>
      <c r="D121" s="281" t="s">
        <v>1407</v>
      </c>
      <c r="E121" s="279">
        <v>1990</v>
      </c>
      <c r="F121" s="279"/>
      <c r="G121" s="295" t="s">
        <v>583</v>
      </c>
      <c r="H121" s="289" t="s">
        <v>467</v>
      </c>
    </row>
    <row r="122" spans="1:8" ht="15" x14ac:dyDescent="0.25">
      <c r="A122" s="225">
        <v>115</v>
      </c>
      <c r="B122" s="240" t="s">
        <v>1408</v>
      </c>
      <c r="C122" s="290">
        <v>1</v>
      </c>
      <c r="D122" s="278" t="s">
        <v>1409</v>
      </c>
      <c r="E122" s="279"/>
      <c r="F122" s="279">
        <v>1948</v>
      </c>
      <c r="G122" s="295" t="s">
        <v>583</v>
      </c>
      <c r="H122" s="296" t="s">
        <v>459</v>
      </c>
    </row>
    <row r="123" spans="1:8" ht="15" x14ac:dyDescent="0.25">
      <c r="A123" s="225">
        <v>116</v>
      </c>
      <c r="B123" s="240"/>
      <c r="C123" s="290">
        <v>2</v>
      </c>
      <c r="D123" s="281" t="s">
        <v>1410</v>
      </c>
      <c r="E123" s="279">
        <v>1970</v>
      </c>
      <c r="F123" s="284"/>
      <c r="G123" s="295" t="s">
        <v>583</v>
      </c>
      <c r="H123" s="289" t="s">
        <v>467</v>
      </c>
    </row>
    <row r="124" spans="1:8" ht="15" x14ac:dyDescent="0.25">
      <c r="A124" s="225">
        <v>117</v>
      </c>
      <c r="B124" s="240"/>
      <c r="C124" s="290">
        <v>3</v>
      </c>
      <c r="D124" s="281" t="s">
        <v>1411</v>
      </c>
      <c r="E124" s="284"/>
      <c r="F124" s="284">
        <v>31809</v>
      </c>
      <c r="G124" s="295" t="s">
        <v>583</v>
      </c>
      <c r="H124" s="289" t="s">
        <v>467</v>
      </c>
    </row>
    <row r="125" spans="1:8" ht="15" x14ac:dyDescent="0.25">
      <c r="A125" s="225">
        <v>118</v>
      </c>
      <c r="B125" s="240"/>
      <c r="C125" s="290">
        <v>4</v>
      </c>
      <c r="D125" s="281" t="s">
        <v>1412</v>
      </c>
      <c r="E125" s="284"/>
      <c r="F125" s="284" t="s">
        <v>1413</v>
      </c>
      <c r="G125" s="295" t="s">
        <v>583</v>
      </c>
      <c r="H125" s="289" t="s">
        <v>465</v>
      </c>
    </row>
    <row r="126" spans="1:8" ht="15" x14ac:dyDescent="0.25">
      <c r="A126" s="225">
        <v>119</v>
      </c>
      <c r="B126" s="240" t="s">
        <v>1414</v>
      </c>
      <c r="C126" s="290">
        <v>1</v>
      </c>
      <c r="D126" s="278" t="s">
        <v>152</v>
      </c>
      <c r="E126" s="297">
        <v>29036</v>
      </c>
      <c r="F126" s="279"/>
      <c r="G126" s="298" t="s">
        <v>596</v>
      </c>
      <c r="H126" s="296" t="s">
        <v>459</v>
      </c>
    </row>
    <row r="127" spans="1:8" ht="15" x14ac:dyDescent="0.25">
      <c r="A127" s="225">
        <v>120</v>
      </c>
      <c r="B127" s="240"/>
      <c r="C127" s="290">
        <v>2</v>
      </c>
      <c r="D127" s="288" t="s">
        <v>1415</v>
      </c>
      <c r="E127" s="287"/>
      <c r="F127" s="287" t="s">
        <v>1416</v>
      </c>
      <c r="G127" s="298" t="s">
        <v>596</v>
      </c>
      <c r="H127" s="289" t="s">
        <v>462</v>
      </c>
    </row>
    <row r="128" spans="1:8" ht="15" x14ac:dyDescent="0.25">
      <c r="A128" s="225">
        <v>121</v>
      </c>
      <c r="B128" s="240"/>
      <c r="C128" s="290">
        <v>3</v>
      </c>
      <c r="D128" s="288" t="s">
        <v>1417</v>
      </c>
      <c r="E128" s="287"/>
      <c r="F128" s="287" t="s">
        <v>1418</v>
      </c>
      <c r="G128" s="298" t="s">
        <v>596</v>
      </c>
      <c r="H128" s="289" t="s">
        <v>467</v>
      </c>
    </row>
    <row r="129" spans="1:9" ht="15" x14ac:dyDescent="0.25">
      <c r="A129" s="225">
        <v>122</v>
      </c>
      <c r="B129" s="240"/>
      <c r="C129" s="290">
        <v>4</v>
      </c>
      <c r="D129" s="288" t="s">
        <v>1419</v>
      </c>
      <c r="E129" s="287" t="s">
        <v>1420</v>
      </c>
      <c r="F129" s="284"/>
      <c r="G129" s="298" t="s">
        <v>596</v>
      </c>
      <c r="H129" s="289" t="s">
        <v>467</v>
      </c>
    </row>
    <row r="130" spans="1:9" ht="15" x14ac:dyDescent="0.25">
      <c r="A130" s="225">
        <v>123</v>
      </c>
      <c r="B130" s="240" t="s">
        <v>1421</v>
      </c>
      <c r="C130" s="299">
        <v>1</v>
      </c>
      <c r="D130" s="278" t="s">
        <v>151</v>
      </c>
      <c r="E130" s="279">
        <v>1960</v>
      </c>
      <c r="F130" s="279"/>
      <c r="G130" s="295" t="s">
        <v>596</v>
      </c>
      <c r="H130" s="280" t="s">
        <v>459</v>
      </c>
    </row>
    <row r="131" spans="1:9" ht="15" x14ac:dyDescent="0.25">
      <c r="A131" s="225">
        <v>124</v>
      </c>
      <c r="B131" s="240"/>
      <c r="C131" s="290">
        <v>2</v>
      </c>
      <c r="D131" s="281" t="s">
        <v>1422</v>
      </c>
      <c r="E131" s="284">
        <v>30353</v>
      </c>
      <c r="F131" s="279"/>
      <c r="G131" s="295" t="s">
        <v>596</v>
      </c>
      <c r="H131" s="279" t="s">
        <v>467</v>
      </c>
    </row>
    <row r="132" spans="1:9" ht="15" x14ac:dyDescent="0.25">
      <c r="A132" s="225">
        <v>125</v>
      </c>
      <c r="B132" s="240"/>
      <c r="C132" s="290">
        <v>3</v>
      </c>
      <c r="D132" s="281" t="s">
        <v>1423</v>
      </c>
      <c r="E132" s="279"/>
      <c r="F132" s="279" t="s">
        <v>1424</v>
      </c>
      <c r="G132" s="295" t="s">
        <v>596</v>
      </c>
      <c r="H132" s="279" t="s">
        <v>465</v>
      </c>
    </row>
    <row r="133" spans="1:9" ht="15" x14ac:dyDescent="0.25">
      <c r="A133" s="225">
        <v>126</v>
      </c>
      <c r="B133" s="240" t="s">
        <v>1425</v>
      </c>
      <c r="C133" s="290">
        <v>1</v>
      </c>
      <c r="D133" s="278" t="s">
        <v>156</v>
      </c>
      <c r="E133" s="287" t="s">
        <v>1426</v>
      </c>
      <c r="F133" s="300"/>
      <c r="G133" s="298" t="s">
        <v>583</v>
      </c>
      <c r="H133" s="301" t="s">
        <v>459</v>
      </c>
    </row>
    <row r="134" spans="1:9" ht="15" x14ac:dyDescent="0.25">
      <c r="A134" s="225">
        <v>127</v>
      </c>
      <c r="B134" s="240"/>
      <c r="C134" s="290">
        <v>2</v>
      </c>
      <c r="D134" s="281" t="s">
        <v>1427</v>
      </c>
      <c r="E134" s="287"/>
      <c r="F134" s="287" t="s">
        <v>1428</v>
      </c>
      <c r="G134" s="298" t="s">
        <v>583</v>
      </c>
      <c r="H134" s="287" t="s">
        <v>462</v>
      </c>
    </row>
    <row r="135" spans="1:9" ht="15" x14ac:dyDescent="0.25">
      <c r="A135" s="225">
        <v>128</v>
      </c>
      <c r="B135" s="240"/>
      <c r="C135" s="290">
        <v>3</v>
      </c>
      <c r="D135" s="281" t="s">
        <v>1429</v>
      </c>
      <c r="E135" s="287" t="s">
        <v>1430</v>
      </c>
      <c r="F135" s="300"/>
      <c r="G135" s="298" t="s">
        <v>583</v>
      </c>
      <c r="H135" s="287" t="s">
        <v>467</v>
      </c>
    </row>
    <row r="136" spans="1:9" ht="15" x14ac:dyDescent="0.25">
      <c r="A136" s="225">
        <v>129</v>
      </c>
      <c r="B136" s="240"/>
      <c r="C136" s="290">
        <v>4</v>
      </c>
      <c r="D136" s="281" t="s">
        <v>1431</v>
      </c>
      <c r="E136" s="287" t="s">
        <v>1432</v>
      </c>
      <c r="F136" s="300"/>
      <c r="G136" s="298" t="s">
        <v>583</v>
      </c>
      <c r="H136" s="287" t="s">
        <v>467</v>
      </c>
    </row>
    <row r="137" spans="1:9" ht="15" x14ac:dyDescent="0.25">
      <c r="A137" s="225">
        <v>130</v>
      </c>
      <c r="B137" s="240" t="s">
        <v>1433</v>
      </c>
      <c r="C137" s="290">
        <v>1</v>
      </c>
      <c r="D137" s="278" t="s">
        <v>1434</v>
      </c>
      <c r="E137" s="287" t="s">
        <v>1435</v>
      </c>
      <c r="F137" s="279"/>
      <c r="G137" s="298" t="s">
        <v>583</v>
      </c>
      <c r="H137" s="301" t="s">
        <v>459</v>
      </c>
    </row>
    <row r="138" spans="1:9" ht="15" x14ac:dyDescent="0.25">
      <c r="A138" s="225">
        <v>131</v>
      </c>
      <c r="B138" s="240"/>
      <c r="C138" s="290">
        <v>2</v>
      </c>
      <c r="D138" s="281" t="s">
        <v>1436</v>
      </c>
      <c r="E138" s="287"/>
      <c r="F138" s="287">
        <v>1985</v>
      </c>
      <c r="G138" s="298" t="s">
        <v>583</v>
      </c>
      <c r="H138" s="301" t="s">
        <v>462</v>
      </c>
    </row>
    <row r="139" spans="1:9" ht="15" x14ac:dyDescent="0.25">
      <c r="A139" s="225">
        <v>132</v>
      </c>
      <c r="B139" s="240"/>
      <c r="C139" s="290">
        <v>3</v>
      </c>
      <c r="D139" s="288" t="s">
        <v>1437</v>
      </c>
      <c r="E139" s="287"/>
      <c r="F139" s="287" t="s">
        <v>1438</v>
      </c>
      <c r="G139" s="298" t="s">
        <v>583</v>
      </c>
      <c r="H139" s="287" t="s">
        <v>467</v>
      </c>
    </row>
    <row r="140" spans="1:9" ht="15" x14ac:dyDescent="0.25">
      <c r="A140" s="225">
        <v>133</v>
      </c>
      <c r="B140" s="240"/>
      <c r="C140" s="290">
        <v>4</v>
      </c>
      <c r="D140" s="288" t="s">
        <v>1439</v>
      </c>
      <c r="E140" s="287"/>
      <c r="F140" s="287" t="s">
        <v>1440</v>
      </c>
      <c r="G140" s="298" t="s">
        <v>583</v>
      </c>
      <c r="H140" s="287" t="s">
        <v>467</v>
      </c>
    </row>
    <row r="141" spans="1:9" ht="15" x14ac:dyDescent="0.25">
      <c r="A141" s="225">
        <v>134</v>
      </c>
      <c r="B141" s="240"/>
      <c r="C141" s="290">
        <v>5</v>
      </c>
      <c r="D141" s="288" t="s">
        <v>1441</v>
      </c>
      <c r="E141" s="287"/>
      <c r="F141" s="287" t="s">
        <v>1440</v>
      </c>
      <c r="G141" s="298" t="s">
        <v>583</v>
      </c>
      <c r="H141" s="287" t="s">
        <v>467</v>
      </c>
      <c r="I141">
        <v>54</v>
      </c>
    </row>
    <row r="142" spans="1:9" ht="15" x14ac:dyDescent="0.25">
      <c r="A142" s="225">
        <v>135</v>
      </c>
      <c r="B142" s="240" t="s">
        <v>1442</v>
      </c>
      <c r="C142" s="290">
        <v>1</v>
      </c>
      <c r="D142" s="286" t="s">
        <v>163</v>
      </c>
      <c r="E142" s="302" t="s">
        <v>739</v>
      </c>
      <c r="F142" s="287"/>
      <c r="G142" s="295" t="s">
        <v>659</v>
      </c>
      <c r="H142" s="301" t="s">
        <v>459</v>
      </c>
    </row>
    <row r="143" spans="1:9" ht="15" x14ac:dyDescent="0.25">
      <c r="A143" s="225">
        <v>136</v>
      </c>
      <c r="B143" s="240"/>
      <c r="C143" s="290">
        <v>2</v>
      </c>
      <c r="D143" s="288" t="s">
        <v>1443</v>
      </c>
      <c r="E143" s="302"/>
      <c r="F143" s="302" t="s">
        <v>739</v>
      </c>
      <c r="G143" s="295" t="s">
        <v>659</v>
      </c>
      <c r="H143" s="287" t="s">
        <v>462</v>
      </c>
    </row>
    <row r="144" spans="1:9" ht="15" x14ac:dyDescent="0.25">
      <c r="A144" s="225">
        <v>137</v>
      </c>
      <c r="B144" s="240"/>
      <c r="C144" s="290">
        <v>3</v>
      </c>
      <c r="D144" s="288" t="s">
        <v>1444</v>
      </c>
      <c r="E144" s="302" t="s">
        <v>519</v>
      </c>
      <c r="F144" s="287"/>
      <c r="G144" s="295" t="s">
        <v>659</v>
      </c>
      <c r="H144" s="287" t="s">
        <v>467</v>
      </c>
    </row>
    <row r="145" spans="1:8" ht="15" x14ac:dyDescent="0.25">
      <c r="A145" s="225">
        <v>138</v>
      </c>
      <c r="B145" s="240"/>
      <c r="C145" s="290">
        <v>4</v>
      </c>
      <c r="D145" s="288" t="s">
        <v>1445</v>
      </c>
      <c r="E145" s="302" t="s">
        <v>1446</v>
      </c>
      <c r="F145" s="287"/>
      <c r="G145" s="295" t="s">
        <v>659</v>
      </c>
      <c r="H145" s="287" t="s">
        <v>467</v>
      </c>
    </row>
    <row r="146" spans="1:8" ht="15" x14ac:dyDescent="0.25">
      <c r="A146" s="225">
        <v>139</v>
      </c>
      <c r="B146" s="240"/>
      <c r="C146" s="290">
        <v>5</v>
      </c>
      <c r="D146" s="281" t="s">
        <v>1447</v>
      </c>
      <c r="E146" s="297"/>
      <c r="F146" s="297" t="s">
        <v>1448</v>
      </c>
      <c r="G146" s="295" t="s">
        <v>659</v>
      </c>
      <c r="H146" s="287" t="s">
        <v>465</v>
      </c>
    </row>
    <row r="147" spans="1:8" ht="15" x14ac:dyDescent="0.25">
      <c r="A147" s="225">
        <v>140</v>
      </c>
      <c r="B147" s="240"/>
      <c r="C147" s="290">
        <v>6</v>
      </c>
      <c r="D147" s="288" t="s">
        <v>1449</v>
      </c>
      <c r="E147" s="297" t="s">
        <v>1450</v>
      </c>
      <c r="F147" s="287"/>
      <c r="G147" s="295" t="s">
        <v>659</v>
      </c>
      <c r="H147" s="287" t="s">
        <v>465</v>
      </c>
    </row>
    <row r="148" spans="1:8" x14ac:dyDescent="0.25">
      <c r="A148" s="225">
        <v>141</v>
      </c>
      <c r="B148" s="240" t="s">
        <v>1451</v>
      </c>
      <c r="C148" s="290">
        <v>1</v>
      </c>
      <c r="D148" s="303" t="s">
        <v>162</v>
      </c>
      <c r="E148" s="304" t="s">
        <v>1452</v>
      </c>
      <c r="F148" s="305"/>
      <c r="G148" s="306" t="s">
        <v>659</v>
      </c>
      <c r="H148" s="307" t="s">
        <v>486</v>
      </c>
    </row>
    <row r="149" spans="1:8" x14ac:dyDescent="0.25">
      <c r="A149" s="225">
        <v>142</v>
      </c>
      <c r="B149" s="240"/>
      <c r="C149" s="290">
        <v>2</v>
      </c>
      <c r="D149" s="308" t="s">
        <v>1453</v>
      </c>
      <c r="E149" s="309"/>
      <c r="F149" s="310" t="s">
        <v>1454</v>
      </c>
      <c r="G149" s="306" t="s">
        <v>659</v>
      </c>
      <c r="H149" s="253" t="s">
        <v>462</v>
      </c>
    </row>
    <row r="150" spans="1:8" x14ac:dyDescent="0.25">
      <c r="A150" s="225">
        <v>143</v>
      </c>
      <c r="B150" s="240"/>
      <c r="C150" s="290">
        <v>3</v>
      </c>
      <c r="D150" s="308" t="s">
        <v>1455</v>
      </c>
      <c r="E150" s="309"/>
      <c r="F150" s="310" t="s">
        <v>1456</v>
      </c>
      <c r="G150" s="306" t="s">
        <v>659</v>
      </c>
      <c r="H150" s="311" t="s">
        <v>467</v>
      </c>
    </row>
    <row r="151" spans="1:8" x14ac:dyDescent="0.25">
      <c r="A151" s="225">
        <v>144</v>
      </c>
      <c r="B151" s="240"/>
      <c r="C151" s="290">
        <v>4</v>
      </c>
      <c r="D151" s="308" t="s">
        <v>1457</v>
      </c>
      <c r="E151" s="312">
        <v>43959</v>
      </c>
      <c r="F151" s="313"/>
      <c r="G151" s="306" t="s">
        <v>659</v>
      </c>
      <c r="H151" s="311" t="s">
        <v>467</v>
      </c>
    </row>
    <row r="152" spans="1:8" x14ac:dyDescent="0.25">
      <c r="A152" s="225">
        <v>145</v>
      </c>
      <c r="B152" s="240" t="s">
        <v>1458</v>
      </c>
      <c r="C152" s="290">
        <v>1</v>
      </c>
      <c r="D152" s="303" t="s">
        <v>1459</v>
      </c>
      <c r="E152" s="314" t="s">
        <v>719</v>
      </c>
      <c r="F152" s="315"/>
      <c r="G152" s="306" t="s">
        <v>659</v>
      </c>
      <c r="H152" s="307" t="s">
        <v>486</v>
      </c>
    </row>
    <row r="153" spans="1:8" x14ac:dyDescent="0.25">
      <c r="A153" s="225">
        <v>146</v>
      </c>
      <c r="B153" s="240"/>
      <c r="C153" s="290">
        <v>2</v>
      </c>
      <c r="D153" s="265" t="s">
        <v>1460</v>
      </c>
      <c r="E153" s="316"/>
      <c r="F153" s="317" t="s">
        <v>771</v>
      </c>
      <c r="G153" s="306" t="s">
        <v>659</v>
      </c>
      <c r="H153" s="311" t="s">
        <v>462</v>
      </c>
    </row>
    <row r="154" spans="1:8" x14ac:dyDescent="0.25">
      <c r="A154" s="225">
        <v>147</v>
      </c>
      <c r="B154" s="240"/>
      <c r="C154" s="290">
        <v>3</v>
      </c>
      <c r="D154" s="318" t="s">
        <v>1461</v>
      </c>
      <c r="E154" s="319"/>
      <c r="F154" s="320" t="s">
        <v>554</v>
      </c>
      <c r="G154" s="306" t="s">
        <v>659</v>
      </c>
      <c r="H154" s="275" t="s">
        <v>467</v>
      </c>
    </row>
    <row r="155" spans="1:8" x14ac:dyDescent="0.25">
      <c r="A155" s="225">
        <v>148</v>
      </c>
      <c r="B155" s="240" t="s">
        <v>1462</v>
      </c>
      <c r="C155" s="290">
        <v>1</v>
      </c>
      <c r="D155" s="321" t="s">
        <v>160</v>
      </c>
      <c r="E155" s="322" t="s">
        <v>488</v>
      </c>
      <c r="F155" s="323"/>
      <c r="G155" s="306" t="s">
        <v>659</v>
      </c>
      <c r="H155" s="324" t="s">
        <v>486</v>
      </c>
    </row>
    <row r="156" spans="1:8" x14ac:dyDescent="0.25">
      <c r="A156" s="225">
        <v>149</v>
      </c>
      <c r="B156" s="240"/>
      <c r="C156" s="290">
        <v>2</v>
      </c>
      <c r="D156" s="318" t="s">
        <v>1463</v>
      </c>
      <c r="E156" s="325"/>
      <c r="F156" s="326" t="s">
        <v>672</v>
      </c>
      <c r="G156" s="306" t="s">
        <v>659</v>
      </c>
      <c r="H156" s="327" t="s">
        <v>462</v>
      </c>
    </row>
    <row r="157" spans="1:8" x14ac:dyDescent="0.25">
      <c r="A157" s="225">
        <v>150</v>
      </c>
      <c r="B157" s="240"/>
      <c r="C157" s="290">
        <v>3</v>
      </c>
      <c r="D157" s="318" t="s">
        <v>1464</v>
      </c>
      <c r="E157" s="279" t="s">
        <v>1465</v>
      </c>
      <c r="F157" s="326"/>
      <c r="G157" s="306" t="s">
        <v>659</v>
      </c>
      <c r="H157" s="327" t="s">
        <v>467</v>
      </c>
    </row>
    <row r="158" spans="1:8" x14ac:dyDescent="0.25">
      <c r="A158" s="225">
        <v>151</v>
      </c>
      <c r="B158" s="240"/>
      <c r="C158" s="290">
        <v>4</v>
      </c>
      <c r="D158" s="318" t="s">
        <v>1466</v>
      </c>
      <c r="E158" s="325"/>
      <c r="F158" s="326" t="s">
        <v>1467</v>
      </c>
      <c r="G158" s="306" t="s">
        <v>659</v>
      </c>
      <c r="H158" s="327" t="s">
        <v>467</v>
      </c>
    </row>
    <row r="159" spans="1:8" x14ac:dyDescent="0.25">
      <c r="A159" s="225">
        <v>152</v>
      </c>
      <c r="B159" s="240"/>
      <c r="C159" s="290">
        <v>5</v>
      </c>
      <c r="D159" s="318" t="s">
        <v>1468</v>
      </c>
      <c r="E159" s="319"/>
      <c r="F159" s="326" t="s">
        <v>865</v>
      </c>
      <c r="G159" s="306" t="s">
        <v>659</v>
      </c>
      <c r="H159" s="275" t="s">
        <v>467</v>
      </c>
    </row>
    <row r="160" spans="1:8" x14ac:dyDescent="0.25">
      <c r="A160" s="225">
        <v>153</v>
      </c>
      <c r="B160" s="240" t="s">
        <v>1469</v>
      </c>
      <c r="C160" s="299">
        <v>1</v>
      </c>
      <c r="D160" s="321" t="s">
        <v>158</v>
      </c>
      <c r="E160" s="322" t="s">
        <v>1470</v>
      </c>
      <c r="F160" s="328"/>
      <c r="G160" s="306" t="s">
        <v>659</v>
      </c>
      <c r="H160" s="324" t="s">
        <v>486</v>
      </c>
    </row>
    <row r="161" spans="1:9" x14ac:dyDescent="0.25">
      <c r="A161" s="225">
        <v>154</v>
      </c>
      <c r="B161" s="240"/>
      <c r="C161" s="299">
        <v>2</v>
      </c>
      <c r="D161" s="199" t="s">
        <v>1471</v>
      </c>
      <c r="E161" s="252"/>
      <c r="F161" s="259" t="s">
        <v>1472</v>
      </c>
      <c r="G161" s="306" t="s">
        <v>659</v>
      </c>
      <c r="H161" s="254" t="s">
        <v>462</v>
      </c>
    </row>
    <row r="162" spans="1:9" x14ac:dyDescent="0.25">
      <c r="A162" s="225">
        <v>155</v>
      </c>
      <c r="B162" s="240"/>
      <c r="C162" s="299">
        <v>3</v>
      </c>
      <c r="D162" s="199" t="s">
        <v>1473</v>
      </c>
      <c r="E162" s="252" t="s">
        <v>1474</v>
      </c>
      <c r="F162" s="259"/>
      <c r="G162" s="306" t="s">
        <v>659</v>
      </c>
      <c r="H162" s="254" t="s">
        <v>467</v>
      </c>
    </row>
    <row r="163" spans="1:9" x14ac:dyDescent="0.25">
      <c r="A163" s="225">
        <v>156</v>
      </c>
      <c r="B163" s="240"/>
      <c r="C163" s="299">
        <v>4</v>
      </c>
      <c r="D163" s="199" t="s">
        <v>1475</v>
      </c>
      <c r="E163" s="252"/>
      <c r="F163" s="259" t="s">
        <v>1476</v>
      </c>
      <c r="G163" s="306" t="s">
        <v>659</v>
      </c>
      <c r="H163" s="327" t="s">
        <v>467</v>
      </c>
    </row>
    <row r="164" spans="1:9" x14ac:dyDescent="0.25">
      <c r="A164" s="225">
        <v>157</v>
      </c>
      <c r="B164" s="240" t="s">
        <v>1477</v>
      </c>
      <c r="C164" s="290">
        <v>1</v>
      </c>
      <c r="D164" s="249" t="s">
        <v>164</v>
      </c>
      <c r="E164" s="255"/>
      <c r="F164" s="257" t="s">
        <v>526</v>
      </c>
      <c r="G164" s="306" t="s">
        <v>659</v>
      </c>
      <c r="H164" s="324" t="s">
        <v>486</v>
      </c>
    </row>
    <row r="165" spans="1:9" x14ac:dyDescent="0.25">
      <c r="A165" s="225">
        <v>158</v>
      </c>
      <c r="B165" s="240"/>
      <c r="C165" s="290">
        <v>2</v>
      </c>
      <c r="D165" s="199" t="s">
        <v>1478</v>
      </c>
      <c r="E165" s="252" t="s">
        <v>1479</v>
      </c>
      <c r="F165" s="259"/>
      <c r="G165" s="306" t="s">
        <v>659</v>
      </c>
      <c r="H165" s="327" t="s">
        <v>467</v>
      </c>
    </row>
    <row r="166" spans="1:9" x14ac:dyDescent="0.25">
      <c r="A166" s="225">
        <v>159</v>
      </c>
      <c r="B166" s="240"/>
      <c r="C166" s="290">
        <v>3</v>
      </c>
      <c r="D166" s="199" t="s">
        <v>1480</v>
      </c>
      <c r="E166" s="252"/>
      <c r="F166" s="259" t="s">
        <v>1481</v>
      </c>
      <c r="G166" s="306" t="s">
        <v>659</v>
      </c>
      <c r="H166" s="254" t="s">
        <v>467</v>
      </c>
      <c r="I166">
        <v>25</v>
      </c>
    </row>
    <row r="167" spans="1:9" x14ac:dyDescent="0.25">
      <c r="A167" s="225">
        <v>160</v>
      </c>
      <c r="B167" s="240" t="s">
        <v>1482</v>
      </c>
      <c r="C167" s="290">
        <v>1</v>
      </c>
      <c r="D167" s="228" t="s">
        <v>1483</v>
      </c>
      <c r="E167" s="229"/>
      <c r="F167" s="229">
        <v>1945</v>
      </c>
      <c r="G167" s="265" t="s">
        <v>690</v>
      </c>
      <c r="H167" s="175" t="s">
        <v>459</v>
      </c>
    </row>
    <row r="168" spans="1:9" x14ac:dyDescent="0.25">
      <c r="A168" s="225">
        <v>161</v>
      </c>
      <c r="B168" s="240"/>
      <c r="C168" s="290">
        <v>2</v>
      </c>
      <c r="D168" s="233" t="s">
        <v>1484</v>
      </c>
      <c r="E168" s="229">
        <v>1974</v>
      </c>
      <c r="F168" s="229"/>
      <c r="G168" s="265" t="s">
        <v>690</v>
      </c>
      <c r="H168" s="229" t="s">
        <v>467</v>
      </c>
    </row>
    <row r="169" spans="1:9" x14ac:dyDescent="0.25">
      <c r="A169" s="225">
        <v>162</v>
      </c>
      <c r="B169" s="240"/>
      <c r="C169" s="290">
        <v>3</v>
      </c>
      <c r="D169" s="233" t="s">
        <v>205</v>
      </c>
      <c r="E169" s="229"/>
      <c r="F169" s="229">
        <v>1979</v>
      </c>
      <c r="G169" s="265" t="s">
        <v>690</v>
      </c>
      <c r="H169" s="229" t="s">
        <v>805</v>
      </c>
    </row>
    <row r="170" spans="1:9" x14ac:dyDescent="0.25">
      <c r="A170" s="225">
        <v>163</v>
      </c>
      <c r="B170" s="240"/>
      <c r="C170" s="290">
        <v>4</v>
      </c>
      <c r="D170" s="233" t="s">
        <v>1485</v>
      </c>
      <c r="E170" s="239">
        <v>37440</v>
      </c>
      <c r="F170" s="239"/>
      <c r="G170" s="265" t="s">
        <v>690</v>
      </c>
      <c r="H170" s="229" t="s">
        <v>465</v>
      </c>
    </row>
    <row r="171" spans="1:9" x14ac:dyDescent="0.25">
      <c r="A171" s="225">
        <v>164</v>
      </c>
      <c r="B171" s="240"/>
      <c r="C171" s="241">
        <v>5</v>
      </c>
      <c r="D171" s="233" t="s">
        <v>1486</v>
      </c>
      <c r="E171" s="229"/>
      <c r="F171" s="229" t="s">
        <v>1487</v>
      </c>
      <c r="G171" s="265" t="s">
        <v>690</v>
      </c>
      <c r="H171" s="229" t="s">
        <v>465</v>
      </c>
    </row>
    <row r="172" spans="1:9" x14ac:dyDescent="0.25">
      <c r="A172" s="225">
        <v>165</v>
      </c>
      <c r="B172" s="240"/>
      <c r="C172" s="241">
        <v>6</v>
      </c>
      <c r="D172" s="233" t="s">
        <v>1488</v>
      </c>
      <c r="E172" s="239">
        <v>40456</v>
      </c>
      <c r="F172" s="239"/>
      <c r="G172" s="265" t="s">
        <v>690</v>
      </c>
      <c r="H172" s="229" t="s">
        <v>465</v>
      </c>
    </row>
    <row r="173" spans="1:9" x14ac:dyDescent="0.25">
      <c r="A173" s="225">
        <v>166</v>
      </c>
      <c r="B173" s="240"/>
      <c r="C173" s="241">
        <v>7</v>
      </c>
      <c r="D173" s="233" t="s">
        <v>1489</v>
      </c>
      <c r="E173" s="229"/>
      <c r="F173" s="229" t="s">
        <v>1490</v>
      </c>
      <c r="G173" s="265" t="s">
        <v>690</v>
      </c>
      <c r="H173" s="229" t="s">
        <v>465</v>
      </c>
    </row>
    <row r="174" spans="1:9" x14ac:dyDescent="0.25">
      <c r="A174" s="225">
        <v>167</v>
      </c>
      <c r="B174" s="240" t="s">
        <v>1491</v>
      </c>
      <c r="C174" s="241">
        <v>1</v>
      </c>
      <c r="D174" s="249" t="s">
        <v>169</v>
      </c>
      <c r="E174" s="255" t="s">
        <v>1292</v>
      </c>
      <c r="F174" s="258"/>
      <c r="G174" s="265" t="s">
        <v>690</v>
      </c>
      <c r="H174" s="248" t="s">
        <v>486</v>
      </c>
    </row>
    <row r="175" spans="1:9" x14ac:dyDescent="0.25">
      <c r="A175" s="225">
        <v>168</v>
      </c>
      <c r="B175" s="240"/>
      <c r="C175" s="241">
        <v>2</v>
      </c>
      <c r="D175" s="199" t="s">
        <v>1492</v>
      </c>
      <c r="E175" s="252"/>
      <c r="F175" s="167" t="s">
        <v>707</v>
      </c>
      <c r="G175" s="265" t="s">
        <v>690</v>
      </c>
      <c r="H175" s="254" t="s">
        <v>462</v>
      </c>
    </row>
    <row r="176" spans="1:9" x14ac:dyDescent="0.25">
      <c r="A176" s="225">
        <v>169</v>
      </c>
      <c r="B176" s="240"/>
      <c r="C176" s="241">
        <v>3</v>
      </c>
      <c r="D176" s="199" t="s">
        <v>1493</v>
      </c>
      <c r="E176" s="252" t="s">
        <v>1494</v>
      </c>
      <c r="F176" s="253"/>
      <c r="G176" s="265" t="s">
        <v>690</v>
      </c>
      <c r="H176" s="254" t="s">
        <v>467</v>
      </c>
    </row>
    <row r="177" spans="1:8" x14ac:dyDescent="0.25">
      <c r="A177" s="225">
        <v>170</v>
      </c>
      <c r="B177" s="240"/>
      <c r="C177" s="241">
        <v>4</v>
      </c>
      <c r="D177" s="199" t="s">
        <v>1495</v>
      </c>
      <c r="E177" s="252" t="s">
        <v>1496</v>
      </c>
      <c r="F177" s="253"/>
      <c r="G177" s="265" t="s">
        <v>690</v>
      </c>
      <c r="H177" s="254" t="s">
        <v>467</v>
      </c>
    </row>
    <row r="178" spans="1:8" x14ac:dyDescent="0.25">
      <c r="A178" s="225">
        <v>171</v>
      </c>
      <c r="B178" s="240"/>
      <c r="C178" s="241">
        <v>5</v>
      </c>
      <c r="D178" s="199" t="s">
        <v>1497</v>
      </c>
      <c r="E178" s="252" t="s">
        <v>519</v>
      </c>
      <c r="F178" s="253"/>
      <c r="G178" s="265" t="s">
        <v>690</v>
      </c>
      <c r="H178" s="254" t="s">
        <v>467</v>
      </c>
    </row>
    <row r="179" spans="1:8" x14ac:dyDescent="0.25">
      <c r="A179" s="225">
        <v>172</v>
      </c>
      <c r="B179" s="240" t="s">
        <v>1498</v>
      </c>
      <c r="C179" s="241">
        <v>1</v>
      </c>
      <c r="D179" s="249" t="s">
        <v>170</v>
      </c>
      <c r="E179" s="255" t="s">
        <v>647</v>
      </c>
      <c r="F179" s="258"/>
      <c r="G179" s="265" t="s">
        <v>690</v>
      </c>
      <c r="H179" s="248" t="s">
        <v>486</v>
      </c>
    </row>
    <row r="180" spans="1:8" x14ac:dyDescent="0.25">
      <c r="A180" s="225">
        <v>173</v>
      </c>
      <c r="B180" s="240"/>
      <c r="C180" s="241">
        <v>2</v>
      </c>
      <c r="D180" s="199" t="s">
        <v>1499</v>
      </c>
      <c r="E180" s="246"/>
      <c r="F180" s="167" t="s">
        <v>657</v>
      </c>
      <c r="G180" s="265" t="s">
        <v>690</v>
      </c>
      <c r="H180" s="254" t="s">
        <v>462</v>
      </c>
    </row>
    <row r="181" spans="1:8" x14ac:dyDescent="0.25">
      <c r="A181" s="225">
        <v>174</v>
      </c>
      <c r="B181" s="240"/>
      <c r="C181" s="241">
        <v>3</v>
      </c>
      <c r="D181" s="199" t="s">
        <v>1500</v>
      </c>
      <c r="E181" s="329" t="s">
        <v>526</v>
      </c>
      <c r="F181" s="253"/>
      <c r="G181" s="265" t="s">
        <v>690</v>
      </c>
      <c r="H181" s="254" t="s">
        <v>467</v>
      </c>
    </row>
    <row r="182" spans="1:8" x14ac:dyDescent="0.25">
      <c r="A182" s="225">
        <v>175</v>
      </c>
      <c r="B182" s="240"/>
      <c r="C182" s="241">
        <v>4</v>
      </c>
      <c r="D182" s="199" t="s">
        <v>1501</v>
      </c>
      <c r="E182" s="252" t="s">
        <v>751</v>
      </c>
      <c r="F182" s="167"/>
      <c r="G182" s="265" t="s">
        <v>690</v>
      </c>
      <c r="H182" s="254" t="s">
        <v>467</v>
      </c>
    </row>
    <row r="183" spans="1:8" x14ac:dyDescent="0.25">
      <c r="A183" s="225">
        <v>176</v>
      </c>
      <c r="B183" s="240"/>
      <c r="C183" s="241">
        <v>5</v>
      </c>
      <c r="D183" s="199" t="s">
        <v>1502</v>
      </c>
      <c r="E183" s="252" t="s">
        <v>1503</v>
      </c>
      <c r="F183" s="167"/>
      <c r="G183" s="265" t="s">
        <v>690</v>
      </c>
      <c r="H183" s="254" t="s">
        <v>467</v>
      </c>
    </row>
    <row r="184" spans="1:8" x14ac:dyDescent="0.25">
      <c r="A184" s="225">
        <v>177</v>
      </c>
      <c r="B184" s="240"/>
      <c r="C184" s="241">
        <v>6</v>
      </c>
      <c r="D184" s="199" t="s">
        <v>2353</v>
      </c>
      <c r="E184" s="329">
        <v>42043</v>
      </c>
      <c r="F184" s="167"/>
      <c r="G184" s="265" t="s">
        <v>690</v>
      </c>
      <c r="H184" s="254" t="s">
        <v>465</v>
      </c>
    </row>
    <row r="185" spans="1:8" x14ac:dyDescent="0.25">
      <c r="A185" s="225">
        <v>178</v>
      </c>
      <c r="B185" s="240"/>
      <c r="C185" s="241">
        <v>7</v>
      </c>
      <c r="D185" s="199" t="s">
        <v>2354</v>
      </c>
      <c r="E185" s="329">
        <v>42891</v>
      </c>
      <c r="F185" s="167"/>
      <c r="G185" s="265" t="s">
        <v>690</v>
      </c>
      <c r="H185" s="254" t="s">
        <v>465</v>
      </c>
    </row>
    <row r="186" spans="1:8" x14ac:dyDescent="0.25">
      <c r="A186" s="225">
        <v>179</v>
      </c>
      <c r="B186" s="240" t="s">
        <v>1504</v>
      </c>
      <c r="C186" s="241">
        <v>1</v>
      </c>
      <c r="D186" s="249" t="s">
        <v>171</v>
      </c>
      <c r="E186" s="255"/>
      <c r="F186" s="258">
        <v>1963</v>
      </c>
      <c r="G186" s="265" t="s">
        <v>690</v>
      </c>
      <c r="H186" s="248" t="s">
        <v>486</v>
      </c>
    </row>
    <row r="187" spans="1:8" x14ac:dyDescent="0.25">
      <c r="A187" s="225">
        <v>180</v>
      </c>
      <c r="B187" s="240" t="s">
        <v>1505</v>
      </c>
      <c r="C187" s="241">
        <v>1</v>
      </c>
      <c r="D187" s="249" t="s">
        <v>172</v>
      </c>
      <c r="E187" s="252"/>
      <c r="F187" s="247" t="s">
        <v>1506</v>
      </c>
      <c r="G187" s="265" t="s">
        <v>690</v>
      </c>
      <c r="H187" s="248" t="s">
        <v>486</v>
      </c>
    </row>
    <row r="188" spans="1:8" x14ac:dyDescent="0.25">
      <c r="A188" s="225">
        <v>181</v>
      </c>
      <c r="B188" s="240"/>
      <c r="C188" s="241">
        <v>2</v>
      </c>
      <c r="D188" s="199" t="s">
        <v>1507</v>
      </c>
      <c r="E188" s="246"/>
      <c r="F188" s="167" t="s">
        <v>1292</v>
      </c>
      <c r="G188" s="265" t="s">
        <v>690</v>
      </c>
      <c r="H188" s="254" t="s">
        <v>724</v>
      </c>
    </row>
    <row r="189" spans="1:8" x14ac:dyDescent="0.25">
      <c r="A189" s="225">
        <v>182</v>
      </c>
      <c r="B189" s="240" t="s">
        <v>1508</v>
      </c>
      <c r="C189" s="241">
        <v>1</v>
      </c>
      <c r="D189" s="249" t="s">
        <v>173</v>
      </c>
      <c r="E189" s="255" t="s">
        <v>739</v>
      </c>
      <c r="F189" s="257"/>
      <c r="G189" s="265" t="s">
        <v>690</v>
      </c>
      <c r="H189" s="248" t="s">
        <v>486</v>
      </c>
    </row>
    <row r="190" spans="1:8" x14ac:dyDescent="0.25">
      <c r="A190" s="225">
        <v>183</v>
      </c>
      <c r="B190" s="240"/>
      <c r="C190" s="241">
        <v>2</v>
      </c>
      <c r="D190" s="199" t="s">
        <v>1509</v>
      </c>
      <c r="E190" s="252"/>
      <c r="F190" s="253">
        <v>1980</v>
      </c>
      <c r="G190" s="265" t="s">
        <v>690</v>
      </c>
      <c r="H190" s="254" t="s">
        <v>462</v>
      </c>
    </row>
    <row r="191" spans="1:8" x14ac:dyDescent="0.25">
      <c r="A191" s="225">
        <v>184</v>
      </c>
      <c r="B191" s="240"/>
      <c r="C191" s="241">
        <v>3</v>
      </c>
      <c r="D191" s="199" t="s">
        <v>1510</v>
      </c>
      <c r="E191" s="246"/>
      <c r="F191" s="259" t="s">
        <v>1511</v>
      </c>
      <c r="G191" s="265" t="s">
        <v>690</v>
      </c>
      <c r="H191" s="254" t="s">
        <v>467</v>
      </c>
    </row>
    <row r="192" spans="1:8" x14ac:dyDescent="0.25">
      <c r="A192" s="225">
        <v>185</v>
      </c>
      <c r="B192" s="240"/>
      <c r="C192" s="241">
        <v>4</v>
      </c>
      <c r="D192" s="330" t="s">
        <v>1512</v>
      </c>
      <c r="E192" s="252" t="s">
        <v>1513</v>
      </c>
      <c r="F192" s="259"/>
      <c r="G192" s="265" t="s">
        <v>690</v>
      </c>
      <c r="H192" s="254" t="s">
        <v>467</v>
      </c>
    </row>
    <row r="193" spans="1:8" x14ac:dyDescent="0.25">
      <c r="A193" s="225">
        <v>186</v>
      </c>
      <c r="B193" s="240"/>
      <c r="C193" s="241">
        <v>5</v>
      </c>
      <c r="D193" s="199" t="s">
        <v>1514</v>
      </c>
      <c r="E193" s="252" t="s">
        <v>1515</v>
      </c>
      <c r="F193" s="259"/>
      <c r="G193" s="265" t="s">
        <v>690</v>
      </c>
      <c r="H193" s="254" t="s">
        <v>467</v>
      </c>
    </row>
    <row r="194" spans="1:8" x14ac:dyDescent="0.25">
      <c r="A194" s="225">
        <v>187</v>
      </c>
      <c r="B194" s="240" t="s">
        <v>1516</v>
      </c>
      <c r="C194" s="241">
        <v>1</v>
      </c>
      <c r="D194" s="249" t="s">
        <v>174</v>
      </c>
      <c r="E194" s="255" t="s">
        <v>503</v>
      </c>
      <c r="F194" s="257"/>
      <c r="G194" s="265" t="s">
        <v>690</v>
      </c>
      <c r="H194" s="248" t="s">
        <v>486</v>
      </c>
    </row>
    <row r="195" spans="1:8" x14ac:dyDescent="0.25">
      <c r="A195" s="225">
        <v>188</v>
      </c>
      <c r="B195" s="240" t="s">
        <v>1517</v>
      </c>
      <c r="C195" s="241">
        <v>1</v>
      </c>
      <c r="D195" s="267" t="s">
        <v>175</v>
      </c>
      <c r="E195" s="247" t="s">
        <v>1518</v>
      </c>
      <c r="F195" s="258"/>
      <c r="G195" s="265" t="s">
        <v>690</v>
      </c>
      <c r="H195" s="270" t="s">
        <v>486</v>
      </c>
    </row>
    <row r="196" spans="1:8" x14ac:dyDescent="0.25">
      <c r="A196" s="225">
        <v>189</v>
      </c>
      <c r="B196" s="240"/>
      <c r="C196" s="241">
        <v>2</v>
      </c>
      <c r="D196" s="260" t="s">
        <v>1519</v>
      </c>
      <c r="E196" s="167"/>
      <c r="F196" s="167" t="s">
        <v>1520</v>
      </c>
      <c r="G196" s="265" t="s">
        <v>690</v>
      </c>
      <c r="H196" s="253" t="s">
        <v>462</v>
      </c>
    </row>
    <row r="197" spans="1:8" x14ac:dyDescent="0.25">
      <c r="A197" s="225">
        <v>190</v>
      </c>
      <c r="B197" s="240"/>
      <c r="C197" s="241">
        <v>3</v>
      </c>
      <c r="D197" s="260" t="s">
        <v>1521</v>
      </c>
      <c r="E197" s="167"/>
      <c r="F197" s="167" t="s">
        <v>1522</v>
      </c>
      <c r="G197" s="265" t="s">
        <v>690</v>
      </c>
      <c r="H197" s="253" t="s">
        <v>467</v>
      </c>
    </row>
    <row r="198" spans="1:8" x14ac:dyDescent="0.25">
      <c r="A198" s="225">
        <v>191</v>
      </c>
      <c r="B198" s="240"/>
      <c r="C198" s="241">
        <v>4</v>
      </c>
      <c r="D198" s="260" t="s">
        <v>1523</v>
      </c>
      <c r="E198" s="167" t="s">
        <v>1524</v>
      </c>
      <c r="F198" s="253"/>
      <c r="G198" s="265" t="s">
        <v>690</v>
      </c>
      <c r="H198" s="253" t="s">
        <v>467</v>
      </c>
    </row>
    <row r="199" spans="1:8" x14ac:dyDescent="0.25">
      <c r="A199" s="225">
        <v>192</v>
      </c>
      <c r="B199" s="240" t="s">
        <v>1525</v>
      </c>
      <c r="C199" s="241">
        <v>1</v>
      </c>
      <c r="D199" s="267" t="s">
        <v>178</v>
      </c>
      <c r="E199" s="247" t="s">
        <v>717</v>
      </c>
      <c r="F199" s="258"/>
      <c r="G199" s="265" t="s">
        <v>690</v>
      </c>
      <c r="H199" s="258" t="s">
        <v>459</v>
      </c>
    </row>
    <row r="200" spans="1:8" x14ac:dyDescent="0.25">
      <c r="A200" s="225">
        <v>193</v>
      </c>
      <c r="B200" s="240" t="s">
        <v>1526</v>
      </c>
      <c r="C200" s="241">
        <v>1</v>
      </c>
      <c r="D200" s="267" t="s">
        <v>176</v>
      </c>
      <c r="E200" s="247" t="s">
        <v>526</v>
      </c>
      <c r="F200" s="258"/>
      <c r="G200" s="265" t="s">
        <v>690</v>
      </c>
      <c r="H200" s="258" t="s">
        <v>486</v>
      </c>
    </row>
    <row r="201" spans="1:8" x14ac:dyDescent="0.25">
      <c r="A201" s="225">
        <v>194</v>
      </c>
      <c r="B201" s="240"/>
      <c r="C201" s="241">
        <v>2</v>
      </c>
      <c r="D201" s="331" t="s">
        <v>1527</v>
      </c>
      <c r="E201" s="332"/>
      <c r="F201" s="167" t="s">
        <v>1528</v>
      </c>
      <c r="G201" s="265" t="s">
        <v>690</v>
      </c>
      <c r="H201" s="253" t="s">
        <v>462</v>
      </c>
    </row>
    <row r="202" spans="1:8" x14ac:dyDescent="0.25">
      <c r="A202" s="225">
        <v>195</v>
      </c>
      <c r="B202" s="240"/>
      <c r="C202" s="241">
        <v>3</v>
      </c>
      <c r="D202" s="331" t="s">
        <v>1529</v>
      </c>
      <c r="E202" s="332" t="s">
        <v>1530</v>
      </c>
      <c r="F202" s="253"/>
      <c r="G202" s="265" t="s">
        <v>690</v>
      </c>
      <c r="H202" s="253" t="s">
        <v>467</v>
      </c>
    </row>
    <row r="203" spans="1:8" x14ac:dyDescent="0.25">
      <c r="A203" s="225">
        <v>196</v>
      </c>
      <c r="B203" s="240"/>
      <c r="C203" s="241">
        <v>4</v>
      </c>
      <c r="D203" s="260" t="s">
        <v>1531</v>
      </c>
      <c r="E203" s="167" t="s">
        <v>1530</v>
      </c>
      <c r="F203" s="253"/>
      <c r="G203" s="265" t="s">
        <v>690</v>
      </c>
      <c r="H203" s="275" t="s">
        <v>467</v>
      </c>
    </row>
    <row r="204" spans="1:8" x14ac:dyDescent="0.25">
      <c r="A204" s="225">
        <v>197</v>
      </c>
      <c r="B204" s="240" t="s">
        <v>1532</v>
      </c>
      <c r="C204" s="241">
        <v>1</v>
      </c>
      <c r="D204" s="267" t="s">
        <v>177</v>
      </c>
      <c r="E204" s="247" t="s">
        <v>490</v>
      </c>
      <c r="F204" s="247"/>
      <c r="G204" s="265" t="s">
        <v>690</v>
      </c>
      <c r="H204" s="258" t="s">
        <v>486</v>
      </c>
    </row>
    <row r="205" spans="1:8" x14ac:dyDescent="0.25">
      <c r="A205" s="225">
        <v>198</v>
      </c>
      <c r="B205" s="240"/>
      <c r="C205" s="241">
        <v>2</v>
      </c>
      <c r="D205" s="260" t="s">
        <v>1533</v>
      </c>
      <c r="E205" s="167"/>
      <c r="F205" s="167" t="s">
        <v>710</v>
      </c>
      <c r="G205" s="265" t="s">
        <v>690</v>
      </c>
      <c r="H205" s="253" t="s">
        <v>462</v>
      </c>
    </row>
    <row r="206" spans="1:8" x14ac:dyDescent="0.25">
      <c r="A206" s="225">
        <v>199</v>
      </c>
      <c r="B206" s="240"/>
      <c r="C206" s="241">
        <v>3</v>
      </c>
      <c r="D206" s="260" t="s">
        <v>1534</v>
      </c>
      <c r="E206" s="167" t="s">
        <v>537</v>
      </c>
      <c r="F206" s="253"/>
      <c r="G206" s="265" t="s">
        <v>690</v>
      </c>
      <c r="H206" s="253" t="s">
        <v>467</v>
      </c>
    </row>
    <row r="207" spans="1:8" x14ac:dyDescent="0.25">
      <c r="A207" s="225">
        <v>200</v>
      </c>
      <c r="B207" s="240"/>
      <c r="C207" s="241">
        <v>4</v>
      </c>
      <c r="D207" s="308" t="s">
        <v>1535</v>
      </c>
      <c r="E207" s="333" t="s">
        <v>1536</v>
      </c>
      <c r="F207" s="310"/>
      <c r="G207" s="265" t="s">
        <v>690</v>
      </c>
      <c r="H207" s="275" t="s">
        <v>467</v>
      </c>
    </row>
    <row r="208" spans="1:8" x14ac:dyDescent="0.25">
      <c r="A208" s="225">
        <v>201</v>
      </c>
      <c r="B208" s="240"/>
      <c r="C208" s="241">
        <v>5</v>
      </c>
      <c r="D208" s="308" t="s">
        <v>1537</v>
      </c>
      <c r="E208" s="310"/>
      <c r="F208" s="334" t="s">
        <v>1538</v>
      </c>
      <c r="G208" s="265" t="s">
        <v>690</v>
      </c>
      <c r="H208" s="313" t="s">
        <v>467</v>
      </c>
    </row>
    <row r="209" spans="1:8" x14ac:dyDescent="0.25">
      <c r="A209" s="225">
        <v>202</v>
      </c>
      <c r="B209" s="240" t="s">
        <v>1539</v>
      </c>
      <c r="C209" s="241">
        <v>1</v>
      </c>
      <c r="D209" s="303" t="s">
        <v>1540</v>
      </c>
      <c r="E209" s="304"/>
      <c r="F209" s="314" t="s">
        <v>710</v>
      </c>
      <c r="G209" s="265" t="s">
        <v>690</v>
      </c>
      <c r="H209" s="258" t="s">
        <v>486</v>
      </c>
    </row>
    <row r="210" spans="1:8" x14ac:dyDescent="0.25">
      <c r="A210" s="225">
        <v>203</v>
      </c>
      <c r="B210" s="240"/>
      <c r="C210" s="241">
        <v>2</v>
      </c>
      <c r="D210" s="308" t="s">
        <v>1541</v>
      </c>
      <c r="E210" s="333" t="s">
        <v>710</v>
      </c>
      <c r="F210" s="310"/>
      <c r="G210" s="265" t="s">
        <v>690</v>
      </c>
      <c r="H210" s="253" t="s">
        <v>493</v>
      </c>
    </row>
    <row r="211" spans="1:8" x14ac:dyDescent="0.25">
      <c r="A211" s="225">
        <v>204</v>
      </c>
      <c r="B211" s="240"/>
      <c r="C211" s="241">
        <v>3</v>
      </c>
      <c r="D211" s="308" t="s">
        <v>1542</v>
      </c>
      <c r="E211" s="309"/>
      <c r="F211" s="334" t="s">
        <v>1543</v>
      </c>
      <c r="G211" s="265" t="s">
        <v>690</v>
      </c>
      <c r="H211" s="275" t="s">
        <v>467</v>
      </c>
    </row>
    <row r="212" spans="1:8" x14ac:dyDescent="0.25">
      <c r="A212" s="225">
        <v>205</v>
      </c>
      <c r="B212" s="240" t="s">
        <v>1544</v>
      </c>
      <c r="C212" s="241">
        <v>1</v>
      </c>
      <c r="D212" s="303" t="s">
        <v>180</v>
      </c>
      <c r="E212" s="335" t="s">
        <v>1545</v>
      </c>
      <c r="F212" s="315"/>
      <c r="G212" s="265" t="s">
        <v>690</v>
      </c>
      <c r="H212" s="270" t="s">
        <v>486</v>
      </c>
    </row>
    <row r="213" spans="1:8" x14ac:dyDescent="0.25">
      <c r="A213" s="225">
        <v>206</v>
      </c>
      <c r="B213" s="240"/>
      <c r="C213" s="241">
        <v>2</v>
      </c>
      <c r="D213" s="308" t="s">
        <v>1546</v>
      </c>
      <c r="E213" s="309"/>
      <c r="F213" s="310" t="s">
        <v>771</v>
      </c>
      <c r="G213" s="265" t="s">
        <v>690</v>
      </c>
      <c r="H213" s="253" t="s">
        <v>462</v>
      </c>
    </row>
    <row r="214" spans="1:8" x14ac:dyDescent="0.25">
      <c r="A214" s="225">
        <v>207</v>
      </c>
      <c r="B214" s="240"/>
      <c r="C214" s="241">
        <v>3</v>
      </c>
      <c r="D214" s="308" t="s">
        <v>1547</v>
      </c>
      <c r="E214" s="309"/>
      <c r="F214" s="310" t="s">
        <v>1548</v>
      </c>
      <c r="G214" s="265" t="s">
        <v>690</v>
      </c>
      <c r="H214" s="253" t="s">
        <v>467</v>
      </c>
    </row>
    <row r="215" spans="1:8" x14ac:dyDescent="0.25">
      <c r="A215" s="225">
        <v>208</v>
      </c>
      <c r="B215" s="240"/>
      <c r="C215" s="241">
        <v>4</v>
      </c>
      <c r="D215" s="308" t="s">
        <v>1549</v>
      </c>
      <c r="E215" s="310" t="s">
        <v>1550</v>
      </c>
      <c r="F215" s="313"/>
      <c r="G215" s="265" t="s">
        <v>690</v>
      </c>
      <c r="H215" s="275" t="s">
        <v>467</v>
      </c>
    </row>
    <row r="216" spans="1:8" ht="15" x14ac:dyDescent="0.25">
      <c r="A216" s="225">
        <v>209</v>
      </c>
      <c r="B216" s="240" t="s">
        <v>1551</v>
      </c>
      <c r="C216" s="241">
        <v>1</v>
      </c>
      <c r="D216" s="278" t="s">
        <v>166</v>
      </c>
      <c r="E216" s="297" t="s">
        <v>1552</v>
      </c>
      <c r="F216" s="284"/>
      <c r="G216" s="298" t="s">
        <v>690</v>
      </c>
      <c r="H216" s="301" t="s">
        <v>459</v>
      </c>
    </row>
    <row r="217" spans="1:8" ht="15" x14ac:dyDescent="0.25">
      <c r="A217" s="225">
        <v>210</v>
      </c>
      <c r="B217" s="240"/>
      <c r="C217" s="241">
        <v>2</v>
      </c>
      <c r="D217" s="288" t="s">
        <v>1553</v>
      </c>
      <c r="E217" s="297"/>
      <c r="F217" s="297" t="s">
        <v>1554</v>
      </c>
      <c r="G217" s="298" t="s">
        <v>690</v>
      </c>
      <c r="H217" s="287" t="s">
        <v>462</v>
      </c>
    </row>
    <row r="218" spans="1:8" ht="15" x14ac:dyDescent="0.25">
      <c r="A218" s="225">
        <v>211</v>
      </c>
      <c r="B218" s="240"/>
      <c r="C218" s="241">
        <v>3</v>
      </c>
      <c r="D218" s="288" t="s">
        <v>1555</v>
      </c>
      <c r="E218" s="297" t="s">
        <v>1556</v>
      </c>
      <c r="F218" s="284"/>
      <c r="G218" s="298" t="s">
        <v>690</v>
      </c>
      <c r="H218" s="287" t="s">
        <v>467</v>
      </c>
    </row>
    <row r="219" spans="1:8" ht="15" x14ac:dyDescent="0.25">
      <c r="A219" s="225">
        <v>212</v>
      </c>
      <c r="B219" s="240"/>
      <c r="C219" s="241">
        <v>4</v>
      </c>
      <c r="D219" s="288" t="s">
        <v>1557</v>
      </c>
      <c r="E219" s="297" t="s">
        <v>1558</v>
      </c>
      <c r="F219" s="284"/>
      <c r="G219" s="298" t="s">
        <v>690</v>
      </c>
      <c r="H219" s="287" t="s">
        <v>467</v>
      </c>
    </row>
    <row r="220" spans="1:8" ht="15" x14ac:dyDescent="0.25">
      <c r="A220" s="225">
        <v>213</v>
      </c>
      <c r="B220" s="240" t="s">
        <v>1559</v>
      </c>
      <c r="C220" s="241">
        <v>1</v>
      </c>
      <c r="D220" s="278" t="s">
        <v>1560</v>
      </c>
      <c r="E220" s="287">
        <v>1960</v>
      </c>
      <c r="F220" s="279"/>
      <c r="G220" s="298" t="s">
        <v>690</v>
      </c>
      <c r="H220" s="301" t="s">
        <v>459</v>
      </c>
    </row>
    <row r="221" spans="1:8" ht="15" x14ac:dyDescent="0.25">
      <c r="A221" s="225">
        <v>214</v>
      </c>
      <c r="B221" s="240" t="s">
        <v>1561</v>
      </c>
      <c r="C221" s="241">
        <v>1</v>
      </c>
      <c r="D221" s="278" t="s">
        <v>1562</v>
      </c>
      <c r="E221" s="287">
        <v>1969</v>
      </c>
      <c r="F221" s="287">
        <v>1970</v>
      </c>
      <c r="G221" s="298" t="s">
        <v>690</v>
      </c>
      <c r="H221" s="301" t="s">
        <v>459</v>
      </c>
    </row>
    <row r="222" spans="1:8" ht="15" x14ac:dyDescent="0.25">
      <c r="A222" s="225">
        <v>215</v>
      </c>
      <c r="B222" s="240" t="s">
        <v>1563</v>
      </c>
      <c r="C222" s="241">
        <v>1</v>
      </c>
      <c r="D222" s="278" t="s">
        <v>1564</v>
      </c>
      <c r="E222" s="279">
        <v>1945</v>
      </c>
      <c r="F222" s="287"/>
      <c r="G222" s="295" t="s">
        <v>690</v>
      </c>
      <c r="H222" s="301" t="s">
        <v>459</v>
      </c>
    </row>
    <row r="223" spans="1:8" ht="15" x14ac:dyDescent="0.25">
      <c r="A223" s="225">
        <v>216</v>
      </c>
      <c r="B223" s="240"/>
      <c r="C223" s="241">
        <v>2</v>
      </c>
      <c r="D223" s="281" t="s">
        <v>1565</v>
      </c>
      <c r="E223" s="279"/>
      <c r="F223" s="279">
        <v>1949</v>
      </c>
      <c r="G223" s="336" t="s">
        <v>690</v>
      </c>
      <c r="H223" s="279" t="s">
        <v>462</v>
      </c>
    </row>
    <row r="224" spans="1:8" ht="15" x14ac:dyDescent="0.25">
      <c r="A224" s="225">
        <v>217</v>
      </c>
      <c r="B224" s="240"/>
      <c r="C224" s="241">
        <v>3</v>
      </c>
      <c r="D224" s="281" t="s">
        <v>1566</v>
      </c>
      <c r="E224" s="337">
        <v>37374</v>
      </c>
      <c r="F224" s="287"/>
      <c r="G224" s="295" t="s">
        <v>690</v>
      </c>
      <c r="H224" s="279" t="s">
        <v>465</v>
      </c>
    </row>
    <row r="225" spans="1:9" ht="15" x14ac:dyDescent="0.25">
      <c r="A225" s="225">
        <v>218</v>
      </c>
      <c r="B225" s="240"/>
      <c r="C225" s="241">
        <v>4</v>
      </c>
      <c r="D225" s="281" t="s">
        <v>1567</v>
      </c>
      <c r="E225" s="284">
        <v>37709</v>
      </c>
      <c r="F225" s="279"/>
      <c r="G225" s="295" t="s">
        <v>690</v>
      </c>
      <c r="H225" s="279" t="s">
        <v>465</v>
      </c>
    </row>
    <row r="226" spans="1:9" ht="15" x14ac:dyDescent="0.25">
      <c r="A226" s="225">
        <v>219</v>
      </c>
      <c r="B226" s="240"/>
      <c r="C226" s="241">
        <v>5</v>
      </c>
      <c r="D226" s="281" t="s">
        <v>1568</v>
      </c>
      <c r="E226" s="279"/>
      <c r="F226" s="279" t="s">
        <v>1569</v>
      </c>
      <c r="G226" s="295" t="s">
        <v>690</v>
      </c>
      <c r="H226" s="279" t="s">
        <v>465</v>
      </c>
      <c r="I226">
        <v>60</v>
      </c>
    </row>
    <row r="227" spans="1:9" x14ac:dyDescent="0.25">
      <c r="A227" s="225">
        <v>220</v>
      </c>
      <c r="B227" s="240" t="s">
        <v>1570</v>
      </c>
      <c r="C227" s="290">
        <v>1</v>
      </c>
      <c r="D227" s="228" t="s">
        <v>181</v>
      </c>
      <c r="E227" s="175"/>
      <c r="F227" s="229">
        <v>1979</v>
      </c>
      <c r="G227" s="265" t="s">
        <v>746</v>
      </c>
      <c r="H227" s="175" t="s">
        <v>459</v>
      </c>
    </row>
    <row r="228" spans="1:9" x14ac:dyDescent="0.25">
      <c r="A228" s="225">
        <v>221</v>
      </c>
      <c r="B228" s="240"/>
      <c r="C228" s="290">
        <v>2</v>
      </c>
      <c r="D228" s="233" t="s">
        <v>1571</v>
      </c>
      <c r="E228" s="175"/>
      <c r="F228" s="239">
        <v>36468</v>
      </c>
      <c r="G228" s="265" t="s">
        <v>746</v>
      </c>
      <c r="H228" s="229" t="s">
        <v>467</v>
      </c>
    </row>
    <row r="229" spans="1:9" x14ac:dyDescent="0.25">
      <c r="A229" s="225">
        <v>222</v>
      </c>
      <c r="B229" s="240"/>
      <c r="C229" s="241">
        <v>3</v>
      </c>
      <c r="D229" s="233" t="s">
        <v>1572</v>
      </c>
      <c r="E229" s="239"/>
      <c r="F229" s="239">
        <v>37681</v>
      </c>
      <c r="G229" s="265" t="s">
        <v>746</v>
      </c>
      <c r="H229" s="229" t="s">
        <v>467</v>
      </c>
    </row>
    <row r="230" spans="1:9" x14ac:dyDescent="0.25">
      <c r="A230" s="225">
        <v>223</v>
      </c>
      <c r="B230" s="240" t="s">
        <v>1573</v>
      </c>
      <c r="C230" s="290">
        <v>1</v>
      </c>
      <c r="D230" s="228" t="s">
        <v>182</v>
      </c>
      <c r="E230" s="229" t="s">
        <v>1574</v>
      </c>
      <c r="F230" s="229"/>
      <c r="G230" s="265" t="s">
        <v>746</v>
      </c>
      <c r="H230" s="175" t="s">
        <v>459</v>
      </c>
    </row>
    <row r="231" spans="1:9" x14ac:dyDescent="0.25">
      <c r="A231" s="225">
        <v>224</v>
      </c>
      <c r="B231" s="240"/>
      <c r="C231" s="241">
        <v>2</v>
      </c>
      <c r="D231" s="233" t="s">
        <v>1575</v>
      </c>
      <c r="E231" s="229"/>
      <c r="F231" s="229">
        <v>1958</v>
      </c>
      <c r="G231" s="265" t="s">
        <v>746</v>
      </c>
      <c r="H231" s="229" t="s">
        <v>462</v>
      </c>
    </row>
    <row r="232" spans="1:9" x14ac:dyDescent="0.25">
      <c r="A232" s="225">
        <v>225</v>
      </c>
      <c r="B232" s="240"/>
      <c r="C232" s="290">
        <v>3</v>
      </c>
      <c r="D232" s="233" t="s">
        <v>1576</v>
      </c>
      <c r="E232" s="239"/>
      <c r="F232" s="229">
        <v>1976</v>
      </c>
      <c r="G232" s="265" t="s">
        <v>746</v>
      </c>
      <c r="H232" s="229" t="s">
        <v>467</v>
      </c>
    </row>
    <row r="233" spans="1:9" x14ac:dyDescent="0.25">
      <c r="A233" s="225">
        <v>226</v>
      </c>
      <c r="B233" s="240"/>
      <c r="C233" s="241">
        <v>4</v>
      </c>
      <c r="D233" s="233" t="s">
        <v>1577</v>
      </c>
      <c r="E233" s="175"/>
      <c r="F233" s="239">
        <v>35342</v>
      </c>
      <c r="G233" s="265" t="s">
        <v>746</v>
      </c>
      <c r="H233" s="229" t="s">
        <v>465</v>
      </c>
    </row>
    <row r="234" spans="1:9" x14ac:dyDescent="0.25">
      <c r="A234" s="225">
        <v>227</v>
      </c>
      <c r="B234" s="240"/>
      <c r="C234" s="290">
        <v>5</v>
      </c>
      <c r="D234" s="233" t="s">
        <v>1578</v>
      </c>
      <c r="E234" s="175"/>
      <c r="F234" s="239">
        <v>39672</v>
      </c>
      <c r="G234" s="265" t="s">
        <v>746</v>
      </c>
      <c r="H234" s="229" t="s">
        <v>465</v>
      </c>
    </row>
    <row r="235" spans="1:9" x14ac:dyDescent="0.25">
      <c r="A235" s="225">
        <v>228</v>
      </c>
      <c r="B235" s="240" t="s">
        <v>1579</v>
      </c>
      <c r="C235" s="290">
        <v>1</v>
      </c>
      <c r="D235" s="228" t="s">
        <v>183</v>
      </c>
      <c r="E235" s="229">
        <v>1978</v>
      </c>
      <c r="F235" s="229"/>
      <c r="G235" s="265" t="s">
        <v>746</v>
      </c>
      <c r="H235" s="175" t="s">
        <v>459</v>
      </c>
    </row>
    <row r="236" spans="1:9" x14ac:dyDescent="0.25">
      <c r="A236" s="225">
        <v>229</v>
      </c>
      <c r="B236" s="240"/>
      <c r="C236" s="241">
        <v>2</v>
      </c>
      <c r="D236" s="233" t="s">
        <v>1580</v>
      </c>
      <c r="E236" s="229"/>
      <c r="F236" s="229">
        <v>1978</v>
      </c>
      <c r="G236" s="265" t="s">
        <v>746</v>
      </c>
      <c r="H236" s="229" t="s">
        <v>462</v>
      </c>
    </row>
    <row r="237" spans="1:9" x14ac:dyDescent="0.25">
      <c r="A237" s="225">
        <v>230</v>
      </c>
      <c r="B237" s="240"/>
      <c r="C237" s="241">
        <v>3</v>
      </c>
      <c r="D237" s="233" t="s">
        <v>1581</v>
      </c>
      <c r="E237" s="229" t="s">
        <v>1582</v>
      </c>
      <c r="F237" s="229"/>
      <c r="G237" s="265" t="s">
        <v>746</v>
      </c>
      <c r="H237" s="229" t="s">
        <v>467</v>
      </c>
    </row>
    <row r="238" spans="1:9" x14ac:dyDescent="0.25">
      <c r="A238" s="225">
        <v>231</v>
      </c>
      <c r="B238" s="240"/>
      <c r="C238" s="241">
        <v>4</v>
      </c>
      <c r="D238" s="233" t="s">
        <v>1583</v>
      </c>
      <c r="E238" s="229"/>
      <c r="F238" s="239">
        <v>40795</v>
      </c>
      <c r="G238" s="265" t="s">
        <v>746</v>
      </c>
      <c r="H238" s="229" t="s">
        <v>465</v>
      </c>
    </row>
    <row r="239" spans="1:9" x14ac:dyDescent="0.25">
      <c r="A239" s="225">
        <v>232</v>
      </c>
      <c r="B239" s="240" t="s">
        <v>1584</v>
      </c>
      <c r="C239" s="290">
        <v>1</v>
      </c>
      <c r="D239" s="291" t="s">
        <v>184</v>
      </c>
      <c r="E239" s="229"/>
      <c r="F239" s="229">
        <v>1973</v>
      </c>
      <c r="G239" s="265" t="s">
        <v>746</v>
      </c>
      <c r="H239" s="175" t="s">
        <v>459</v>
      </c>
    </row>
    <row r="240" spans="1:9" x14ac:dyDescent="0.25">
      <c r="A240" s="225">
        <v>233</v>
      </c>
      <c r="B240" s="240"/>
      <c r="C240" s="241">
        <v>2</v>
      </c>
      <c r="D240" s="233" t="s">
        <v>1585</v>
      </c>
      <c r="E240" s="229"/>
      <c r="F240" s="239">
        <v>40094</v>
      </c>
      <c r="G240" s="265" t="s">
        <v>746</v>
      </c>
      <c r="H240" s="229" t="s">
        <v>467</v>
      </c>
    </row>
    <row r="241" spans="1:8" x14ac:dyDescent="0.25">
      <c r="A241" s="225">
        <v>234</v>
      </c>
      <c r="B241" s="240" t="s">
        <v>1586</v>
      </c>
      <c r="C241" s="290">
        <v>1</v>
      </c>
      <c r="D241" s="228" t="s">
        <v>185</v>
      </c>
      <c r="E241" s="175"/>
      <c r="F241" s="239">
        <v>19610</v>
      </c>
      <c r="G241" s="265" t="s">
        <v>746</v>
      </c>
      <c r="H241" s="175" t="s">
        <v>459</v>
      </c>
    </row>
    <row r="242" spans="1:8" x14ac:dyDescent="0.25">
      <c r="A242" s="225">
        <v>235</v>
      </c>
      <c r="B242" s="240"/>
      <c r="C242" s="241">
        <v>2</v>
      </c>
      <c r="D242" s="233" t="s">
        <v>1587</v>
      </c>
      <c r="E242" s="229"/>
      <c r="F242" s="239">
        <v>27641</v>
      </c>
      <c r="G242" s="265" t="s">
        <v>746</v>
      </c>
      <c r="H242" s="229" t="s">
        <v>467</v>
      </c>
    </row>
    <row r="243" spans="1:8" x14ac:dyDescent="0.25">
      <c r="A243" s="225">
        <v>236</v>
      </c>
      <c r="B243" s="240" t="s">
        <v>1588</v>
      </c>
      <c r="C243" s="241">
        <v>1</v>
      </c>
      <c r="D243" s="249" t="s">
        <v>186</v>
      </c>
      <c r="E243" s="255" t="s">
        <v>851</v>
      </c>
      <c r="F243" s="258"/>
      <c r="G243" s="265" t="s">
        <v>746</v>
      </c>
      <c r="H243" s="248" t="s">
        <v>486</v>
      </c>
    </row>
    <row r="244" spans="1:8" x14ac:dyDescent="0.25">
      <c r="A244" s="225">
        <v>237</v>
      </c>
      <c r="B244" s="240"/>
      <c r="C244" s="241">
        <v>2</v>
      </c>
      <c r="D244" s="199" t="s">
        <v>1589</v>
      </c>
      <c r="E244" s="246"/>
      <c r="F244" s="167" t="s">
        <v>710</v>
      </c>
      <c r="G244" s="265" t="s">
        <v>746</v>
      </c>
      <c r="H244" s="254" t="s">
        <v>462</v>
      </c>
    </row>
    <row r="245" spans="1:8" x14ac:dyDescent="0.25">
      <c r="A245" s="225">
        <v>238</v>
      </c>
      <c r="B245" s="240"/>
      <c r="C245" s="241">
        <v>3</v>
      </c>
      <c r="D245" s="199" t="s">
        <v>258</v>
      </c>
      <c r="E245" s="252"/>
      <c r="F245" s="167" t="s">
        <v>1020</v>
      </c>
      <c r="G245" s="265" t="s">
        <v>746</v>
      </c>
      <c r="H245" s="254" t="s">
        <v>467</v>
      </c>
    </row>
    <row r="246" spans="1:8" x14ac:dyDescent="0.25">
      <c r="A246" s="225">
        <v>239</v>
      </c>
      <c r="B246" s="240" t="s">
        <v>1590</v>
      </c>
      <c r="C246" s="241">
        <v>1</v>
      </c>
      <c r="D246" s="249" t="s">
        <v>187</v>
      </c>
      <c r="E246" s="252"/>
      <c r="F246" s="247" t="s">
        <v>846</v>
      </c>
      <c r="G246" s="265" t="s">
        <v>746</v>
      </c>
      <c r="H246" s="248" t="s">
        <v>486</v>
      </c>
    </row>
    <row r="247" spans="1:8" x14ac:dyDescent="0.25">
      <c r="A247" s="225">
        <v>240</v>
      </c>
      <c r="B247" s="240"/>
      <c r="C247" s="241">
        <v>2</v>
      </c>
      <c r="D247" s="199" t="s">
        <v>1591</v>
      </c>
      <c r="E247" s="252" t="s">
        <v>759</v>
      </c>
      <c r="F247" s="167"/>
      <c r="G247" s="265" t="s">
        <v>746</v>
      </c>
      <c r="H247" s="254" t="s">
        <v>467</v>
      </c>
    </row>
    <row r="248" spans="1:8" x14ac:dyDescent="0.25">
      <c r="A248" s="225">
        <v>241</v>
      </c>
      <c r="B248" s="240"/>
      <c r="C248" s="241">
        <v>3</v>
      </c>
      <c r="D248" s="199" t="s">
        <v>1592</v>
      </c>
      <c r="E248" s="329" t="s">
        <v>1593</v>
      </c>
      <c r="F248" s="253"/>
      <c r="G248" s="265" t="s">
        <v>746</v>
      </c>
      <c r="H248" s="254" t="s">
        <v>465</v>
      </c>
    </row>
    <row r="249" spans="1:8" x14ac:dyDescent="0.25">
      <c r="A249" s="225">
        <v>242</v>
      </c>
      <c r="B249" s="240" t="s">
        <v>1594</v>
      </c>
      <c r="C249" s="241">
        <v>1</v>
      </c>
      <c r="D249" s="249" t="s">
        <v>188</v>
      </c>
      <c r="E249" s="250"/>
      <c r="F249" s="247" t="s">
        <v>503</v>
      </c>
      <c r="G249" s="265" t="s">
        <v>746</v>
      </c>
      <c r="H249" s="248" t="s">
        <v>486</v>
      </c>
    </row>
    <row r="250" spans="1:8" x14ac:dyDescent="0.25">
      <c r="A250" s="225">
        <v>243</v>
      </c>
      <c r="B250" s="240"/>
      <c r="C250" s="241">
        <v>2</v>
      </c>
      <c r="D250" s="199" t="s">
        <v>1595</v>
      </c>
      <c r="E250" s="252"/>
      <c r="F250" s="167" t="s">
        <v>508</v>
      </c>
      <c r="G250" s="265" t="s">
        <v>746</v>
      </c>
      <c r="H250" s="254" t="s">
        <v>724</v>
      </c>
    </row>
    <row r="251" spans="1:8" x14ac:dyDescent="0.25">
      <c r="A251" s="225">
        <v>244</v>
      </c>
      <c r="B251" s="240" t="s">
        <v>1596</v>
      </c>
      <c r="C251" s="241">
        <v>1</v>
      </c>
      <c r="D251" s="249" t="s">
        <v>189</v>
      </c>
      <c r="E251" s="255" t="s">
        <v>490</v>
      </c>
      <c r="F251" s="258"/>
      <c r="G251" s="265" t="s">
        <v>746</v>
      </c>
      <c r="H251" s="248" t="s">
        <v>486</v>
      </c>
    </row>
    <row r="252" spans="1:8" x14ac:dyDescent="0.25">
      <c r="A252" s="225">
        <v>245</v>
      </c>
      <c r="B252" s="240"/>
      <c r="C252" s="241">
        <v>2</v>
      </c>
      <c r="D252" s="199" t="s">
        <v>1597</v>
      </c>
      <c r="E252" s="246"/>
      <c r="F252" s="167" t="s">
        <v>771</v>
      </c>
      <c r="G252" s="265" t="s">
        <v>746</v>
      </c>
      <c r="H252" s="254" t="s">
        <v>462</v>
      </c>
    </row>
    <row r="253" spans="1:8" x14ac:dyDescent="0.25">
      <c r="A253" s="225">
        <v>246</v>
      </c>
      <c r="B253" s="240"/>
      <c r="C253" s="241">
        <v>3</v>
      </c>
      <c r="D253" s="199" t="s">
        <v>1598</v>
      </c>
      <c r="E253" s="246"/>
      <c r="F253" s="167" t="s">
        <v>1593</v>
      </c>
      <c r="G253" s="265" t="s">
        <v>746</v>
      </c>
      <c r="H253" s="254" t="s">
        <v>467</v>
      </c>
    </row>
    <row r="254" spans="1:8" x14ac:dyDescent="0.25">
      <c r="A254" s="225">
        <v>247</v>
      </c>
      <c r="B254" s="240"/>
      <c r="C254" s="241">
        <v>4</v>
      </c>
      <c r="D254" s="199" t="s">
        <v>1599</v>
      </c>
      <c r="E254" s="246"/>
      <c r="F254" s="167" t="s">
        <v>863</v>
      </c>
      <c r="G254" s="265" t="s">
        <v>746</v>
      </c>
      <c r="H254" s="254" t="s">
        <v>467</v>
      </c>
    </row>
    <row r="255" spans="1:8" x14ac:dyDescent="0.25">
      <c r="A255" s="225">
        <v>248</v>
      </c>
      <c r="B255" s="240"/>
      <c r="C255" s="241">
        <v>5</v>
      </c>
      <c r="D255" s="199" t="s">
        <v>1600</v>
      </c>
      <c r="E255" s="252" t="s">
        <v>1601</v>
      </c>
      <c r="F255" s="253"/>
      <c r="G255" s="265" t="s">
        <v>746</v>
      </c>
      <c r="H255" s="254" t="s">
        <v>467</v>
      </c>
    </row>
    <row r="256" spans="1:8" x14ac:dyDescent="0.25">
      <c r="A256" s="225">
        <v>249</v>
      </c>
      <c r="B256" s="240" t="s">
        <v>1602</v>
      </c>
      <c r="C256" s="241">
        <v>1</v>
      </c>
      <c r="D256" s="249" t="s">
        <v>190</v>
      </c>
      <c r="E256" s="255" t="s">
        <v>485</v>
      </c>
      <c r="F256" s="247"/>
      <c r="G256" s="265" t="s">
        <v>746</v>
      </c>
      <c r="H256" s="248" t="s">
        <v>486</v>
      </c>
    </row>
    <row r="257" spans="1:9" x14ac:dyDescent="0.25">
      <c r="A257" s="225">
        <v>250</v>
      </c>
      <c r="B257" s="240"/>
      <c r="C257" s="241">
        <v>2</v>
      </c>
      <c r="D257" s="199" t="s">
        <v>1603</v>
      </c>
      <c r="E257" s="246"/>
      <c r="F257" s="167" t="s">
        <v>1506</v>
      </c>
      <c r="G257" s="265" t="s">
        <v>746</v>
      </c>
      <c r="H257" s="254" t="s">
        <v>462</v>
      </c>
    </row>
    <row r="258" spans="1:9" x14ac:dyDescent="0.25">
      <c r="A258" s="225">
        <v>251</v>
      </c>
      <c r="B258" s="240"/>
      <c r="C258" s="241">
        <v>3</v>
      </c>
      <c r="D258" s="199" t="s">
        <v>1604</v>
      </c>
      <c r="E258" s="252"/>
      <c r="F258" s="167" t="s">
        <v>1605</v>
      </c>
      <c r="G258" s="265" t="s">
        <v>746</v>
      </c>
      <c r="H258" s="254" t="s">
        <v>662</v>
      </c>
    </row>
    <row r="259" spans="1:9" x14ac:dyDescent="0.25">
      <c r="A259" s="225">
        <v>252</v>
      </c>
      <c r="B259" s="240" t="s">
        <v>1606</v>
      </c>
      <c r="C259" s="241">
        <v>1</v>
      </c>
      <c r="D259" s="278" t="s">
        <v>1607</v>
      </c>
      <c r="E259" s="279">
        <v>1987</v>
      </c>
      <c r="F259" s="279"/>
      <c r="G259" s="265" t="s">
        <v>746</v>
      </c>
      <c r="H259" s="280" t="s">
        <v>459</v>
      </c>
    </row>
    <row r="260" spans="1:9" x14ac:dyDescent="0.25">
      <c r="A260" s="225">
        <v>253</v>
      </c>
      <c r="B260" s="240"/>
      <c r="C260" s="241">
        <v>2</v>
      </c>
      <c r="D260" s="281" t="s">
        <v>1608</v>
      </c>
      <c r="E260" s="279"/>
      <c r="F260" s="279">
        <v>1987</v>
      </c>
      <c r="G260" s="265" t="s">
        <v>746</v>
      </c>
      <c r="H260" s="279" t="s">
        <v>462</v>
      </c>
    </row>
    <row r="261" spans="1:9" x14ac:dyDescent="0.25">
      <c r="A261" s="225">
        <v>254</v>
      </c>
      <c r="B261" s="240"/>
      <c r="C261" s="241">
        <v>3</v>
      </c>
      <c r="D261" s="281" t="s">
        <v>1609</v>
      </c>
      <c r="E261" s="279"/>
      <c r="F261" s="279">
        <v>2005</v>
      </c>
      <c r="G261" s="265" t="s">
        <v>746</v>
      </c>
      <c r="H261" s="279" t="s">
        <v>467</v>
      </c>
    </row>
    <row r="262" spans="1:9" x14ac:dyDescent="0.25">
      <c r="A262" s="225">
        <v>255</v>
      </c>
      <c r="B262" s="240"/>
      <c r="C262" s="241">
        <v>4</v>
      </c>
      <c r="D262" s="281" t="s">
        <v>1610</v>
      </c>
      <c r="E262" s="279" t="s">
        <v>1611</v>
      </c>
      <c r="F262" s="279"/>
      <c r="G262" s="265" t="s">
        <v>746</v>
      </c>
      <c r="H262" s="279" t="s">
        <v>467</v>
      </c>
    </row>
    <row r="263" spans="1:9" x14ac:dyDescent="0.25">
      <c r="A263" s="225">
        <v>256</v>
      </c>
      <c r="B263" s="240" t="s">
        <v>1612</v>
      </c>
      <c r="C263" s="241">
        <v>1</v>
      </c>
      <c r="D263" s="278" t="s">
        <v>192</v>
      </c>
      <c r="E263" s="287"/>
      <c r="F263" s="287">
        <v>1958</v>
      </c>
      <c r="G263" s="265" t="s">
        <v>746</v>
      </c>
      <c r="H263" s="296" t="s">
        <v>459</v>
      </c>
    </row>
    <row r="264" spans="1:9" x14ac:dyDescent="0.25">
      <c r="A264" s="225">
        <v>257</v>
      </c>
      <c r="B264" s="240"/>
      <c r="C264" s="241">
        <v>2</v>
      </c>
      <c r="D264" s="281" t="s">
        <v>1613</v>
      </c>
      <c r="E264" s="287">
        <v>1983</v>
      </c>
      <c r="F264" s="279"/>
      <c r="G264" s="265" t="s">
        <v>746</v>
      </c>
      <c r="H264" s="289" t="s">
        <v>467</v>
      </c>
    </row>
    <row r="265" spans="1:9" x14ac:dyDescent="0.25">
      <c r="A265" s="225">
        <v>258</v>
      </c>
      <c r="B265" s="240"/>
      <c r="C265" s="241">
        <v>3</v>
      </c>
      <c r="D265" s="281" t="s">
        <v>1614</v>
      </c>
      <c r="E265" s="297"/>
      <c r="F265" s="297">
        <v>33400</v>
      </c>
      <c r="G265" s="265" t="s">
        <v>746</v>
      </c>
      <c r="H265" s="289" t="s">
        <v>805</v>
      </c>
    </row>
    <row r="266" spans="1:9" x14ac:dyDescent="0.25">
      <c r="A266" s="225">
        <v>259</v>
      </c>
      <c r="B266" s="240"/>
      <c r="C266" s="241">
        <v>4</v>
      </c>
      <c r="D266" s="281" t="s">
        <v>1615</v>
      </c>
      <c r="E266" s="287" t="s">
        <v>1616</v>
      </c>
      <c r="F266" s="284"/>
      <c r="G266" s="265" t="s">
        <v>746</v>
      </c>
      <c r="H266" s="289" t="s">
        <v>465</v>
      </c>
    </row>
    <row r="267" spans="1:9" x14ac:dyDescent="0.25">
      <c r="A267" s="225">
        <v>260</v>
      </c>
      <c r="B267" s="240"/>
      <c r="C267" s="241">
        <v>5</v>
      </c>
      <c r="D267" s="281" t="s">
        <v>1617</v>
      </c>
      <c r="E267" s="297"/>
      <c r="F267" s="297">
        <v>41579</v>
      </c>
      <c r="G267" s="265" t="s">
        <v>746</v>
      </c>
      <c r="H267" s="289" t="s">
        <v>465</v>
      </c>
    </row>
    <row r="268" spans="1:9" x14ac:dyDescent="0.25">
      <c r="A268" s="225">
        <v>261</v>
      </c>
      <c r="B268" s="240" t="s">
        <v>1618</v>
      </c>
      <c r="C268" s="241">
        <v>1</v>
      </c>
      <c r="D268" s="278" t="s">
        <v>193</v>
      </c>
      <c r="E268" s="287">
        <v>1966</v>
      </c>
      <c r="F268" s="279"/>
      <c r="G268" s="265" t="s">
        <v>746</v>
      </c>
      <c r="H268" s="296" t="s">
        <v>459</v>
      </c>
    </row>
    <row r="269" spans="1:9" x14ac:dyDescent="0.25">
      <c r="A269" s="225">
        <v>262</v>
      </c>
      <c r="B269" s="240"/>
      <c r="C269" s="241">
        <v>2</v>
      </c>
      <c r="D269" s="281" t="s">
        <v>1619</v>
      </c>
      <c r="E269" s="287"/>
      <c r="F269" s="287">
        <v>1966</v>
      </c>
      <c r="G269" s="265" t="s">
        <v>746</v>
      </c>
      <c r="H269" s="289" t="s">
        <v>462</v>
      </c>
    </row>
    <row r="270" spans="1:9" x14ac:dyDescent="0.25">
      <c r="A270" s="225">
        <v>263</v>
      </c>
      <c r="B270" s="240" t="s">
        <v>1620</v>
      </c>
      <c r="C270" s="241">
        <v>1</v>
      </c>
      <c r="D270" s="278" t="s">
        <v>191</v>
      </c>
      <c r="E270" s="287">
        <v>1944</v>
      </c>
      <c r="F270" s="279"/>
      <c r="G270" s="265" t="s">
        <v>746</v>
      </c>
      <c r="H270" s="296" t="s">
        <v>459</v>
      </c>
    </row>
    <row r="271" spans="1:9" x14ac:dyDescent="0.25">
      <c r="A271" s="225">
        <v>264</v>
      </c>
      <c r="B271" s="240"/>
      <c r="C271" s="241">
        <v>2</v>
      </c>
      <c r="D271" s="288" t="s">
        <v>1460</v>
      </c>
      <c r="E271" s="287"/>
      <c r="F271" s="287">
        <v>1954</v>
      </c>
      <c r="G271" s="265" t="s">
        <v>746</v>
      </c>
      <c r="H271" s="289" t="s">
        <v>462</v>
      </c>
      <c r="I271">
        <v>45</v>
      </c>
    </row>
    <row r="272" spans="1:9" x14ac:dyDescent="0.25">
      <c r="A272" s="225">
        <v>265</v>
      </c>
      <c r="B272" s="240" t="s">
        <v>1621</v>
      </c>
      <c r="C272" s="290">
        <v>1</v>
      </c>
      <c r="D272" s="228" t="s">
        <v>195</v>
      </c>
      <c r="E272" s="229">
        <v>1934</v>
      </c>
      <c r="F272" s="229"/>
      <c r="G272" s="265" t="s">
        <v>808</v>
      </c>
      <c r="H272" s="175" t="s">
        <v>459</v>
      </c>
      <c r="I272">
        <v>1</v>
      </c>
    </row>
    <row r="273" spans="1:8" x14ac:dyDescent="0.25">
      <c r="A273" s="225">
        <v>266</v>
      </c>
      <c r="B273" s="240"/>
      <c r="C273" s="290">
        <v>2</v>
      </c>
      <c r="D273" s="233" t="s">
        <v>1622</v>
      </c>
      <c r="E273" s="229">
        <v>1974</v>
      </c>
      <c r="F273" s="229"/>
      <c r="G273" s="265" t="s">
        <v>808</v>
      </c>
      <c r="H273" s="229" t="s">
        <v>467</v>
      </c>
    </row>
    <row r="274" spans="1:8" x14ac:dyDescent="0.25">
      <c r="A274" s="225">
        <v>267</v>
      </c>
      <c r="B274" s="240"/>
      <c r="C274" s="290">
        <v>3</v>
      </c>
      <c r="D274" s="233" t="s">
        <v>1623</v>
      </c>
      <c r="E274" s="229"/>
      <c r="F274" s="239">
        <v>36102</v>
      </c>
      <c r="G274" s="265" t="s">
        <v>808</v>
      </c>
      <c r="H274" s="229" t="s">
        <v>465</v>
      </c>
    </row>
    <row r="275" spans="1:8" x14ac:dyDescent="0.25">
      <c r="A275" s="225">
        <v>268</v>
      </c>
      <c r="B275" s="240"/>
      <c r="C275" s="290">
        <v>4</v>
      </c>
      <c r="D275" s="233" t="s">
        <v>1624</v>
      </c>
      <c r="E275" s="229"/>
      <c r="F275" s="229" t="s">
        <v>1625</v>
      </c>
      <c r="G275" s="265" t="s">
        <v>808</v>
      </c>
      <c r="H275" s="229" t="s">
        <v>465</v>
      </c>
    </row>
    <row r="276" spans="1:8" x14ac:dyDescent="0.25">
      <c r="A276" s="225">
        <v>269</v>
      </c>
      <c r="B276" s="240" t="s">
        <v>1626</v>
      </c>
      <c r="C276" s="290">
        <v>1</v>
      </c>
      <c r="D276" s="238" t="s">
        <v>196</v>
      </c>
      <c r="E276" s="239"/>
      <c r="F276" s="338" t="s">
        <v>485</v>
      </c>
      <c r="G276" s="265" t="s">
        <v>808</v>
      </c>
      <c r="H276" s="175" t="s">
        <v>459</v>
      </c>
    </row>
    <row r="277" spans="1:8" x14ac:dyDescent="0.25">
      <c r="A277" s="225">
        <v>270</v>
      </c>
      <c r="B277" s="240" t="s">
        <v>1627</v>
      </c>
      <c r="C277" s="290">
        <v>1</v>
      </c>
      <c r="D277" s="249" t="s">
        <v>197</v>
      </c>
      <c r="E277" s="304" t="s">
        <v>657</v>
      </c>
      <c r="F277" s="257"/>
      <c r="G277" s="265" t="s">
        <v>808</v>
      </c>
      <c r="H277" s="339" t="s">
        <v>486</v>
      </c>
    </row>
    <row r="278" spans="1:8" x14ac:dyDescent="0.25">
      <c r="A278" s="225">
        <v>271</v>
      </c>
      <c r="B278" s="240"/>
      <c r="C278" s="290">
        <v>2</v>
      </c>
      <c r="D278" s="199" t="s">
        <v>1628</v>
      </c>
      <c r="E278" s="259"/>
      <c r="F278" s="167" t="s">
        <v>657</v>
      </c>
      <c r="G278" s="265" t="s">
        <v>808</v>
      </c>
      <c r="H278" s="340" t="s">
        <v>462</v>
      </c>
    </row>
    <row r="279" spans="1:8" x14ac:dyDescent="0.25">
      <c r="A279" s="225">
        <v>272</v>
      </c>
      <c r="B279" s="240"/>
      <c r="C279" s="290">
        <v>3</v>
      </c>
      <c r="D279" s="199" t="s">
        <v>1629</v>
      </c>
      <c r="E279" s="259" t="s">
        <v>1630</v>
      </c>
      <c r="F279" s="253"/>
      <c r="G279" s="265" t="s">
        <v>808</v>
      </c>
      <c r="H279" s="340" t="s">
        <v>465</v>
      </c>
    </row>
    <row r="280" spans="1:8" x14ac:dyDescent="0.25">
      <c r="A280" s="225">
        <v>273</v>
      </c>
      <c r="B280" s="240" t="s">
        <v>1631</v>
      </c>
      <c r="C280" s="290"/>
      <c r="D280" s="249" t="s">
        <v>1632</v>
      </c>
      <c r="E280" s="257"/>
      <c r="F280" s="247" t="s">
        <v>505</v>
      </c>
      <c r="G280" s="265" t="s">
        <v>808</v>
      </c>
      <c r="H280" s="258" t="s">
        <v>486</v>
      </c>
    </row>
    <row r="281" spans="1:8" x14ac:dyDescent="0.25">
      <c r="A281" s="225">
        <v>274</v>
      </c>
      <c r="B281" s="240"/>
      <c r="C281" s="290">
        <v>1</v>
      </c>
      <c r="D281" s="199" t="s">
        <v>1633</v>
      </c>
      <c r="E281" s="333" t="s">
        <v>510</v>
      </c>
      <c r="F281" s="259"/>
      <c r="G281" s="265" t="s">
        <v>808</v>
      </c>
      <c r="H281" s="258" t="s">
        <v>467</v>
      </c>
    </row>
    <row r="282" spans="1:8" x14ac:dyDescent="0.25">
      <c r="A282" s="225">
        <v>275</v>
      </c>
      <c r="B282" s="240" t="s">
        <v>1634</v>
      </c>
      <c r="C282" s="290">
        <v>1</v>
      </c>
      <c r="D282" s="249" t="s">
        <v>198</v>
      </c>
      <c r="E282" s="257" t="s">
        <v>977</v>
      </c>
      <c r="F282" s="258"/>
      <c r="G282" s="265" t="s">
        <v>808</v>
      </c>
      <c r="H282" s="258" t="s">
        <v>486</v>
      </c>
    </row>
    <row r="283" spans="1:8" x14ac:dyDescent="0.25">
      <c r="A283" s="225">
        <v>276</v>
      </c>
      <c r="B283" s="240"/>
      <c r="C283" s="290">
        <v>2</v>
      </c>
      <c r="D283" s="199" t="s">
        <v>1635</v>
      </c>
      <c r="E283" s="259"/>
      <c r="F283" s="167" t="s">
        <v>759</v>
      </c>
      <c r="G283" s="265" t="s">
        <v>808</v>
      </c>
      <c r="H283" s="253" t="s">
        <v>462</v>
      </c>
    </row>
    <row r="284" spans="1:8" x14ac:dyDescent="0.25">
      <c r="A284" s="225">
        <v>277</v>
      </c>
      <c r="B284" s="240"/>
      <c r="C284" s="290">
        <v>3</v>
      </c>
      <c r="D284" s="199" t="s">
        <v>1636</v>
      </c>
      <c r="E284" s="333" t="s">
        <v>1637</v>
      </c>
      <c r="F284" s="259"/>
      <c r="G284" s="265" t="s">
        <v>808</v>
      </c>
      <c r="H284" s="253" t="s">
        <v>467</v>
      </c>
    </row>
    <row r="285" spans="1:8" x14ac:dyDescent="0.25">
      <c r="A285" s="225">
        <v>278</v>
      </c>
      <c r="B285" s="240"/>
      <c r="C285" s="290">
        <v>4</v>
      </c>
      <c r="D285" s="199" t="s">
        <v>1638</v>
      </c>
      <c r="E285" s="259" t="s">
        <v>1639</v>
      </c>
      <c r="F285" s="253"/>
      <c r="G285" s="265" t="s">
        <v>808</v>
      </c>
      <c r="H285" s="253" t="s">
        <v>467</v>
      </c>
    </row>
    <row r="286" spans="1:8" x14ac:dyDescent="0.25">
      <c r="A286" s="225">
        <v>279</v>
      </c>
      <c r="B286" s="240" t="s">
        <v>1640</v>
      </c>
      <c r="C286" s="290">
        <v>1</v>
      </c>
      <c r="D286" s="249" t="s">
        <v>199</v>
      </c>
      <c r="E286" s="304" t="s">
        <v>1641</v>
      </c>
      <c r="F286" s="257"/>
      <c r="G286" s="265" t="s">
        <v>808</v>
      </c>
      <c r="H286" s="258" t="s">
        <v>486</v>
      </c>
    </row>
    <row r="287" spans="1:8" x14ac:dyDescent="0.25">
      <c r="A287" s="225">
        <v>280</v>
      </c>
      <c r="B287" s="240"/>
      <c r="C287" s="290">
        <v>2</v>
      </c>
      <c r="D287" s="199" t="s">
        <v>1642</v>
      </c>
      <c r="E287" s="259"/>
      <c r="F287" s="167" t="s">
        <v>725</v>
      </c>
      <c r="G287" s="265" t="s">
        <v>808</v>
      </c>
      <c r="H287" s="253" t="s">
        <v>462</v>
      </c>
    </row>
    <row r="288" spans="1:8" x14ac:dyDescent="0.25">
      <c r="A288" s="225">
        <v>281</v>
      </c>
      <c r="B288" s="240"/>
      <c r="C288" s="290">
        <v>3</v>
      </c>
      <c r="D288" s="199" t="s">
        <v>1643</v>
      </c>
      <c r="E288" s="259" t="s">
        <v>500</v>
      </c>
      <c r="F288" s="253"/>
      <c r="G288" s="265" t="s">
        <v>808</v>
      </c>
      <c r="H288" s="253" t="s">
        <v>467</v>
      </c>
    </row>
    <row r="289" spans="1:8" x14ac:dyDescent="0.25">
      <c r="A289" s="225">
        <v>282</v>
      </c>
      <c r="B289" s="240"/>
      <c r="C289" s="290">
        <v>4</v>
      </c>
      <c r="D289" s="199" t="s">
        <v>1644</v>
      </c>
      <c r="E289" s="309"/>
      <c r="F289" s="259" t="s">
        <v>488</v>
      </c>
      <c r="G289" s="265" t="s">
        <v>808</v>
      </c>
      <c r="H289" s="253" t="s">
        <v>805</v>
      </c>
    </row>
    <row r="290" spans="1:8" x14ac:dyDescent="0.25">
      <c r="A290" s="225">
        <v>283</v>
      </c>
      <c r="B290" s="240"/>
      <c r="C290" s="290">
        <v>5</v>
      </c>
      <c r="D290" s="199" t="s">
        <v>1645</v>
      </c>
      <c r="E290" s="259" t="s">
        <v>1646</v>
      </c>
      <c r="F290" s="167"/>
      <c r="G290" s="265" t="s">
        <v>808</v>
      </c>
      <c r="H290" s="253" t="s">
        <v>465</v>
      </c>
    </row>
    <row r="291" spans="1:8" x14ac:dyDescent="0.25">
      <c r="A291" s="225">
        <v>284</v>
      </c>
      <c r="B291" s="240"/>
      <c r="C291" s="290">
        <v>6</v>
      </c>
      <c r="D291" s="199" t="s">
        <v>1647</v>
      </c>
      <c r="E291" s="309"/>
      <c r="F291" s="167" t="s">
        <v>1648</v>
      </c>
      <c r="G291" s="265" t="s">
        <v>808</v>
      </c>
      <c r="H291" s="253" t="s">
        <v>465</v>
      </c>
    </row>
    <row r="292" spans="1:8" x14ac:dyDescent="0.25">
      <c r="A292" s="225">
        <v>285</v>
      </c>
      <c r="B292" s="240" t="s">
        <v>1649</v>
      </c>
      <c r="C292" s="290">
        <v>1</v>
      </c>
      <c r="D292" s="249" t="s">
        <v>200</v>
      </c>
      <c r="E292" s="259"/>
      <c r="F292" s="247" t="s">
        <v>559</v>
      </c>
      <c r="G292" s="265" t="s">
        <v>808</v>
      </c>
      <c r="H292" s="258" t="s">
        <v>486</v>
      </c>
    </row>
    <row r="293" spans="1:8" x14ac:dyDescent="0.25">
      <c r="A293" s="225">
        <v>286</v>
      </c>
      <c r="B293" s="240"/>
      <c r="C293" s="290">
        <v>2</v>
      </c>
      <c r="D293" s="199" t="s">
        <v>1650</v>
      </c>
      <c r="E293" s="259" t="s">
        <v>519</v>
      </c>
      <c r="F293" s="253"/>
      <c r="G293" s="265" t="s">
        <v>808</v>
      </c>
      <c r="H293" s="253" t="s">
        <v>467</v>
      </c>
    </row>
    <row r="294" spans="1:8" x14ac:dyDescent="0.25">
      <c r="A294" s="225">
        <v>287</v>
      </c>
      <c r="B294" s="240"/>
      <c r="C294" s="290">
        <v>3</v>
      </c>
      <c r="D294" s="199" t="s">
        <v>1651</v>
      </c>
      <c r="E294" s="259" t="s">
        <v>1292</v>
      </c>
      <c r="F294" s="253"/>
      <c r="G294" s="265" t="s">
        <v>808</v>
      </c>
      <c r="H294" s="253" t="s">
        <v>493</v>
      </c>
    </row>
    <row r="295" spans="1:8" x14ac:dyDescent="0.25">
      <c r="A295" s="225">
        <v>288</v>
      </c>
      <c r="B295" s="240"/>
      <c r="C295" s="290"/>
      <c r="D295" s="441" t="s">
        <v>2202</v>
      </c>
      <c r="E295" s="259" t="s">
        <v>2203</v>
      </c>
      <c r="F295" s="253"/>
      <c r="G295" s="265" t="s">
        <v>808</v>
      </c>
      <c r="H295" s="253" t="s">
        <v>465</v>
      </c>
    </row>
    <row r="296" spans="1:8" x14ac:dyDescent="0.25">
      <c r="A296" s="225">
        <v>289</v>
      </c>
      <c r="B296" s="240" t="s">
        <v>1652</v>
      </c>
      <c r="C296" s="290">
        <v>1</v>
      </c>
      <c r="D296" s="249" t="s">
        <v>201</v>
      </c>
      <c r="E296" s="304" t="s">
        <v>540</v>
      </c>
      <c r="F296" s="263"/>
      <c r="G296" s="265" t="s">
        <v>808</v>
      </c>
      <c r="H296" s="258" t="s">
        <v>486</v>
      </c>
    </row>
    <row r="297" spans="1:8" x14ac:dyDescent="0.25">
      <c r="A297" s="225">
        <v>290</v>
      </c>
      <c r="B297" s="240"/>
      <c r="C297" s="290">
        <v>2</v>
      </c>
      <c r="D297" s="199" t="s">
        <v>1653</v>
      </c>
      <c r="E297" s="309"/>
      <c r="F297" s="259" t="s">
        <v>759</v>
      </c>
      <c r="G297" s="265" t="s">
        <v>808</v>
      </c>
      <c r="H297" s="253" t="s">
        <v>462</v>
      </c>
    </row>
    <row r="298" spans="1:8" x14ac:dyDescent="0.25">
      <c r="A298" s="225">
        <v>291</v>
      </c>
      <c r="B298" s="240"/>
      <c r="C298" s="290">
        <v>3</v>
      </c>
      <c r="D298" s="199" t="s">
        <v>1654</v>
      </c>
      <c r="E298" s="259" t="s">
        <v>1655</v>
      </c>
      <c r="F298" s="253"/>
      <c r="G298" s="265" t="s">
        <v>808</v>
      </c>
      <c r="H298" s="253" t="s">
        <v>467</v>
      </c>
    </row>
    <row r="299" spans="1:8" x14ac:dyDescent="0.25">
      <c r="A299" s="225">
        <v>292</v>
      </c>
      <c r="B299" s="240"/>
      <c r="C299" s="290">
        <v>4</v>
      </c>
      <c r="D299" s="260" t="s">
        <v>1656</v>
      </c>
      <c r="E299" s="262" t="s">
        <v>1657</v>
      </c>
      <c r="F299" s="275"/>
      <c r="G299" s="265" t="s">
        <v>808</v>
      </c>
      <c r="H299" s="275" t="s">
        <v>467</v>
      </c>
    </row>
    <row r="300" spans="1:8" x14ac:dyDescent="0.25">
      <c r="A300" s="225">
        <v>293</v>
      </c>
      <c r="B300" s="240"/>
      <c r="C300" s="290">
        <v>5</v>
      </c>
      <c r="D300" s="199" t="s">
        <v>1658</v>
      </c>
      <c r="E300" s="309"/>
      <c r="F300" s="259" t="s">
        <v>1659</v>
      </c>
      <c r="G300" s="265" t="s">
        <v>808</v>
      </c>
      <c r="H300" s="253" t="s">
        <v>467</v>
      </c>
    </row>
    <row r="301" spans="1:8" x14ac:dyDescent="0.25">
      <c r="A301" s="225">
        <v>294</v>
      </c>
      <c r="B301" s="240"/>
      <c r="C301" s="290">
        <v>6</v>
      </c>
      <c r="D301" s="199" t="s">
        <v>1660</v>
      </c>
      <c r="E301" s="333" t="s">
        <v>868</v>
      </c>
      <c r="F301" s="259"/>
      <c r="G301" s="265" t="s">
        <v>808</v>
      </c>
      <c r="H301" s="253" t="s">
        <v>1661</v>
      </c>
    </row>
    <row r="302" spans="1:8" x14ac:dyDescent="0.25">
      <c r="A302" s="225">
        <v>295</v>
      </c>
      <c r="B302" s="240" t="s">
        <v>1662</v>
      </c>
      <c r="C302" s="290">
        <v>1</v>
      </c>
      <c r="D302" s="249" t="s">
        <v>202</v>
      </c>
      <c r="E302" s="341" t="s">
        <v>517</v>
      </c>
      <c r="F302" s="258"/>
      <c r="G302" s="265" t="s">
        <v>808</v>
      </c>
      <c r="H302" s="258" t="s">
        <v>486</v>
      </c>
    </row>
    <row r="303" spans="1:8" x14ac:dyDescent="0.25">
      <c r="A303" s="225">
        <v>296</v>
      </c>
      <c r="B303" s="240"/>
      <c r="C303" s="290">
        <v>2</v>
      </c>
      <c r="D303" s="199" t="s">
        <v>1663</v>
      </c>
      <c r="E303" s="309"/>
      <c r="F303" s="167" t="s">
        <v>710</v>
      </c>
      <c r="G303" s="265" t="s">
        <v>808</v>
      </c>
      <c r="H303" s="246" t="s">
        <v>462</v>
      </c>
    </row>
    <row r="304" spans="1:8" x14ac:dyDescent="0.25">
      <c r="A304" s="225">
        <v>297</v>
      </c>
      <c r="B304" s="240"/>
      <c r="C304" s="290">
        <v>3</v>
      </c>
      <c r="D304" s="199" t="s">
        <v>1664</v>
      </c>
      <c r="E304" s="309"/>
      <c r="F304" s="167" t="s">
        <v>1665</v>
      </c>
      <c r="G304" s="265" t="s">
        <v>808</v>
      </c>
      <c r="H304" s="246" t="s">
        <v>467</v>
      </c>
    </row>
    <row r="305" spans="1:8" x14ac:dyDescent="0.25">
      <c r="A305" s="225">
        <v>298</v>
      </c>
      <c r="B305" s="240"/>
      <c r="C305" s="290">
        <v>4</v>
      </c>
      <c r="D305" s="199" t="s">
        <v>1666</v>
      </c>
      <c r="E305" s="253"/>
      <c r="F305" s="167" t="s">
        <v>1667</v>
      </c>
      <c r="G305" s="265" t="s">
        <v>808</v>
      </c>
      <c r="H305" s="246" t="s">
        <v>467</v>
      </c>
    </row>
    <row r="306" spans="1:8" x14ac:dyDescent="0.25">
      <c r="A306" s="225">
        <v>299</v>
      </c>
      <c r="B306" s="240"/>
      <c r="C306" s="290">
        <v>5</v>
      </c>
      <c r="D306" s="199" t="s">
        <v>1668</v>
      </c>
      <c r="E306" s="167" t="s">
        <v>1669</v>
      </c>
      <c r="F306" s="253"/>
      <c r="G306" s="265" t="s">
        <v>808</v>
      </c>
      <c r="H306" s="253" t="s">
        <v>467</v>
      </c>
    </row>
    <row r="307" spans="1:8" x14ac:dyDescent="0.25">
      <c r="A307" s="225">
        <v>300</v>
      </c>
      <c r="B307" s="240" t="s">
        <v>1670</v>
      </c>
      <c r="C307" s="290">
        <v>1</v>
      </c>
      <c r="D307" s="249" t="s">
        <v>203</v>
      </c>
      <c r="E307" s="258"/>
      <c r="F307" s="247" t="s">
        <v>488</v>
      </c>
      <c r="G307" s="265" t="s">
        <v>808</v>
      </c>
      <c r="H307" s="250" t="s">
        <v>486</v>
      </c>
    </row>
    <row r="308" spans="1:8" x14ac:dyDescent="0.25">
      <c r="A308" s="225">
        <v>301</v>
      </c>
      <c r="B308" s="240"/>
      <c r="C308" s="290">
        <v>2</v>
      </c>
      <c r="D308" s="199" t="s">
        <v>1671</v>
      </c>
      <c r="E308" s="167" t="s">
        <v>686</v>
      </c>
      <c r="F308" s="253"/>
      <c r="G308" s="265" t="s">
        <v>808</v>
      </c>
      <c r="H308" s="246" t="s">
        <v>493</v>
      </c>
    </row>
    <row r="309" spans="1:8" x14ac:dyDescent="0.25">
      <c r="A309" s="225">
        <v>302</v>
      </c>
      <c r="B309" s="240"/>
      <c r="C309" s="290">
        <v>3</v>
      </c>
      <c r="D309" s="199" t="s">
        <v>1672</v>
      </c>
      <c r="E309" s="253"/>
      <c r="F309" s="167" t="s">
        <v>1673</v>
      </c>
      <c r="G309" s="265" t="s">
        <v>808</v>
      </c>
      <c r="H309" s="246" t="s">
        <v>467</v>
      </c>
    </row>
    <row r="310" spans="1:8" x14ac:dyDescent="0.25">
      <c r="A310" s="225">
        <v>303</v>
      </c>
      <c r="B310" s="240" t="s">
        <v>1674</v>
      </c>
      <c r="C310" s="290">
        <v>1</v>
      </c>
      <c r="D310" s="249" t="s">
        <v>204</v>
      </c>
      <c r="E310" s="247" t="s">
        <v>528</v>
      </c>
      <c r="F310" s="258"/>
      <c r="G310" s="265" t="s">
        <v>808</v>
      </c>
      <c r="H310" s="258" t="s">
        <v>486</v>
      </c>
    </row>
    <row r="311" spans="1:8" x14ac:dyDescent="0.25">
      <c r="A311" s="225">
        <v>304</v>
      </c>
      <c r="B311" s="240"/>
      <c r="C311" s="290">
        <v>2</v>
      </c>
      <c r="D311" s="199" t="s">
        <v>1675</v>
      </c>
      <c r="E311" s="253"/>
      <c r="F311" s="167" t="s">
        <v>666</v>
      </c>
      <c r="G311" s="265" t="s">
        <v>808</v>
      </c>
      <c r="H311" s="246" t="s">
        <v>462</v>
      </c>
    </row>
    <row r="312" spans="1:8" x14ac:dyDescent="0.25">
      <c r="A312" s="225">
        <v>305</v>
      </c>
      <c r="B312" s="240"/>
      <c r="C312" s="290">
        <v>3</v>
      </c>
      <c r="D312" s="199" t="s">
        <v>1676</v>
      </c>
      <c r="E312" s="167" t="s">
        <v>1677</v>
      </c>
      <c r="F312" s="253"/>
      <c r="G312" s="265" t="s">
        <v>808</v>
      </c>
      <c r="H312" s="246" t="s">
        <v>467</v>
      </c>
    </row>
    <row r="313" spans="1:8" x14ac:dyDescent="0.25">
      <c r="A313" s="225">
        <v>306</v>
      </c>
      <c r="B313" s="240"/>
      <c r="C313" s="290">
        <v>4</v>
      </c>
      <c r="D313" s="260" t="s">
        <v>1678</v>
      </c>
      <c r="E313" s="342"/>
      <c r="F313" s="167" t="s">
        <v>1679</v>
      </c>
      <c r="G313" s="265" t="s">
        <v>808</v>
      </c>
      <c r="H313" s="246" t="s">
        <v>467</v>
      </c>
    </row>
    <row r="314" spans="1:8" x14ac:dyDescent="0.25">
      <c r="A314" s="225">
        <v>307</v>
      </c>
      <c r="B314" s="240" t="s">
        <v>1680</v>
      </c>
      <c r="C314" s="290">
        <v>1</v>
      </c>
      <c r="D314" s="249" t="s">
        <v>205</v>
      </c>
      <c r="E314" s="253"/>
      <c r="F314" s="247" t="s">
        <v>510</v>
      </c>
      <c r="G314" s="265" t="s">
        <v>808</v>
      </c>
      <c r="H314" s="258" t="s">
        <v>486</v>
      </c>
    </row>
    <row r="315" spans="1:8" x14ac:dyDescent="0.25">
      <c r="A315" s="225">
        <v>308</v>
      </c>
      <c r="B315" s="240"/>
      <c r="C315" s="290">
        <v>2</v>
      </c>
      <c r="D315" s="199" t="s">
        <v>1681</v>
      </c>
      <c r="E315" s="167" t="s">
        <v>730</v>
      </c>
      <c r="F315" s="253"/>
      <c r="G315" s="265" t="s">
        <v>808</v>
      </c>
      <c r="H315" s="246" t="s">
        <v>493</v>
      </c>
    </row>
    <row r="316" spans="1:8" x14ac:dyDescent="0.25">
      <c r="A316" s="225">
        <v>309</v>
      </c>
      <c r="B316" s="240"/>
      <c r="C316" s="290">
        <v>3</v>
      </c>
      <c r="D316" s="199" t="s">
        <v>1682</v>
      </c>
      <c r="E316" s="252"/>
      <c r="F316" s="259" t="s">
        <v>1683</v>
      </c>
      <c r="G316" s="265" t="s">
        <v>808</v>
      </c>
      <c r="H316" s="253" t="s">
        <v>467</v>
      </c>
    </row>
    <row r="317" spans="1:8" x14ac:dyDescent="0.25">
      <c r="A317" s="225">
        <v>310</v>
      </c>
      <c r="B317" s="240"/>
      <c r="C317" s="290">
        <v>4</v>
      </c>
      <c r="D317" s="199" t="s">
        <v>1684</v>
      </c>
      <c r="E317" s="246"/>
      <c r="F317" s="259" t="s">
        <v>1685</v>
      </c>
      <c r="G317" s="265" t="s">
        <v>808</v>
      </c>
      <c r="H317" s="253" t="s">
        <v>467</v>
      </c>
    </row>
    <row r="318" spans="1:8" x14ac:dyDescent="0.25">
      <c r="A318" s="225">
        <v>311</v>
      </c>
      <c r="B318" s="240" t="s">
        <v>1686</v>
      </c>
      <c r="C318" s="290">
        <v>1</v>
      </c>
      <c r="D318" s="249" t="s">
        <v>206</v>
      </c>
      <c r="E318" s="255" t="s">
        <v>848</v>
      </c>
      <c r="F318" s="257"/>
      <c r="G318" s="265" t="s">
        <v>808</v>
      </c>
      <c r="H318" s="248" t="s">
        <v>486</v>
      </c>
    </row>
    <row r="319" spans="1:8" x14ac:dyDescent="0.25">
      <c r="A319" s="225">
        <v>312</v>
      </c>
      <c r="B319" s="240"/>
      <c r="C319" s="290">
        <v>2</v>
      </c>
      <c r="D319" s="199" t="s">
        <v>1687</v>
      </c>
      <c r="E319" s="252" t="s">
        <v>521</v>
      </c>
      <c r="F319" s="259"/>
      <c r="G319" s="265" t="s">
        <v>808</v>
      </c>
      <c r="H319" s="254" t="s">
        <v>467</v>
      </c>
    </row>
    <row r="320" spans="1:8" x14ac:dyDescent="0.25">
      <c r="A320" s="225">
        <v>313</v>
      </c>
      <c r="B320" s="240" t="s">
        <v>1688</v>
      </c>
      <c r="C320" s="290">
        <v>1</v>
      </c>
      <c r="D320" s="249" t="s">
        <v>207</v>
      </c>
      <c r="E320" s="255" t="s">
        <v>488</v>
      </c>
      <c r="F320" s="258"/>
      <c r="G320" s="265" t="s">
        <v>808</v>
      </c>
      <c r="H320" s="248" t="s">
        <v>486</v>
      </c>
    </row>
    <row r="321" spans="1:9" x14ac:dyDescent="0.25">
      <c r="A321" s="225">
        <v>314</v>
      </c>
      <c r="B321" s="240"/>
      <c r="C321" s="290">
        <v>2</v>
      </c>
      <c r="D321" s="199" t="s">
        <v>1689</v>
      </c>
      <c r="E321" s="252"/>
      <c r="F321" s="167" t="s">
        <v>686</v>
      </c>
      <c r="G321" s="265" t="s">
        <v>808</v>
      </c>
      <c r="H321" s="254" t="s">
        <v>462</v>
      </c>
    </row>
    <row r="322" spans="1:9" x14ac:dyDescent="0.25">
      <c r="A322" s="225">
        <v>315</v>
      </c>
      <c r="B322" s="240"/>
      <c r="C322" s="290">
        <v>3</v>
      </c>
      <c r="D322" s="199" t="s">
        <v>1690</v>
      </c>
      <c r="E322" s="252" t="s">
        <v>1691</v>
      </c>
      <c r="F322" s="253"/>
      <c r="G322" s="265" t="s">
        <v>808</v>
      </c>
      <c r="H322" s="254" t="s">
        <v>467</v>
      </c>
    </row>
    <row r="323" spans="1:9" x14ac:dyDescent="0.25">
      <c r="A323" s="225">
        <v>316</v>
      </c>
      <c r="B323" s="240"/>
      <c r="C323" s="290">
        <v>4</v>
      </c>
      <c r="D323" s="199" t="s">
        <v>1692</v>
      </c>
      <c r="E323" s="252" t="s">
        <v>1693</v>
      </c>
      <c r="F323" s="167"/>
      <c r="G323" s="265" t="s">
        <v>808</v>
      </c>
      <c r="H323" s="254" t="s">
        <v>467</v>
      </c>
    </row>
    <row r="324" spans="1:9" x14ac:dyDescent="0.25">
      <c r="A324" s="225">
        <v>317</v>
      </c>
      <c r="B324" s="240"/>
      <c r="C324" s="290">
        <v>5</v>
      </c>
      <c r="D324" s="199" t="s">
        <v>1694</v>
      </c>
      <c r="E324" s="246"/>
      <c r="F324" s="167" t="s">
        <v>1695</v>
      </c>
      <c r="G324" s="265" t="s">
        <v>808</v>
      </c>
      <c r="H324" s="254" t="s">
        <v>467</v>
      </c>
    </row>
    <row r="325" spans="1:9" x14ac:dyDescent="0.25">
      <c r="A325" s="225">
        <v>318</v>
      </c>
      <c r="B325" s="240"/>
      <c r="C325" s="290">
        <v>6</v>
      </c>
      <c r="D325" s="199" t="s">
        <v>1696</v>
      </c>
      <c r="E325" s="252"/>
      <c r="F325" s="343">
        <v>44337</v>
      </c>
      <c r="G325" s="265" t="s">
        <v>808</v>
      </c>
      <c r="H325" s="254" t="s">
        <v>467</v>
      </c>
    </row>
    <row r="326" spans="1:9" x14ac:dyDescent="0.25">
      <c r="A326" s="225">
        <v>319</v>
      </c>
      <c r="B326" s="240" t="s">
        <v>1697</v>
      </c>
      <c r="C326" s="290">
        <v>1</v>
      </c>
      <c r="D326" s="249" t="s">
        <v>208</v>
      </c>
      <c r="E326" s="255" t="s">
        <v>490</v>
      </c>
      <c r="F326" s="247"/>
      <c r="G326" s="265" t="s">
        <v>808</v>
      </c>
      <c r="H326" s="248" t="s">
        <v>486</v>
      </c>
    </row>
    <row r="327" spans="1:9" x14ac:dyDescent="0.25">
      <c r="A327" s="225">
        <v>320</v>
      </c>
      <c r="B327" s="240"/>
      <c r="C327" s="290">
        <v>2</v>
      </c>
      <c r="D327" s="199" t="s">
        <v>1698</v>
      </c>
      <c r="E327" s="246"/>
      <c r="F327" s="167" t="s">
        <v>759</v>
      </c>
      <c r="G327" s="265" t="s">
        <v>808</v>
      </c>
      <c r="H327" s="254" t="s">
        <v>462</v>
      </c>
    </row>
    <row r="328" spans="1:9" x14ac:dyDescent="0.25">
      <c r="A328" s="225">
        <v>321</v>
      </c>
      <c r="B328" s="240"/>
      <c r="C328" s="290">
        <v>3</v>
      </c>
      <c r="D328" s="199" t="s">
        <v>1699</v>
      </c>
      <c r="E328" s="252" t="s">
        <v>1700</v>
      </c>
      <c r="F328" s="167"/>
      <c r="G328" s="265" t="s">
        <v>808</v>
      </c>
      <c r="H328" s="254" t="s">
        <v>467</v>
      </c>
    </row>
    <row r="329" spans="1:9" x14ac:dyDescent="0.25">
      <c r="A329" s="225">
        <v>322</v>
      </c>
      <c r="B329" s="240"/>
      <c r="C329" s="290">
        <v>4</v>
      </c>
      <c r="D329" s="199" t="s">
        <v>397</v>
      </c>
      <c r="E329" s="252" t="s">
        <v>1701</v>
      </c>
      <c r="F329" s="253"/>
      <c r="G329" s="265" t="s">
        <v>808</v>
      </c>
      <c r="H329" s="254" t="s">
        <v>467</v>
      </c>
      <c r="I329">
        <v>58</v>
      </c>
    </row>
    <row r="330" spans="1:9" x14ac:dyDescent="0.25">
      <c r="A330" s="225">
        <v>323</v>
      </c>
      <c r="B330" s="240" t="s">
        <v>1702</v>
      </c>
      <c r="C330" s="290">
        <v>1</v>
      </c>
      <c r="D330" s="228" t="s">
        <v>210</v>
      </c>
      <c r="E330" s="229">
        <v>1944</v>
      </c>
      <c r="F330" s="229"/>
      <c r="G330" s="265" t="s">
        <v>849</v>
      </c>
      <c r="H330" s="175" t="s">
        <v>459</v>
      </c>
    </row>
    <row r="331" spans="1:9" x14ac:dyDescent="0.25">
      <c r="A331" s="225">
        <v>324</v>
      </c>
      <c r="B331" s="240"/>
      <c r="C331" s="241">
        <v>2</v>
      </c>
      <c r="D331" s="233" t="s">
        <v>1703</v>
      </c>
      <c r="E331" s="229"/>
      <c r="F331" s="229">
        <v>1963</v>
      </c>
      <c r="G331" s="265" t="s">
        <v>849</v>
      </c>
      <c r="H331" s="229" t="s">
        <v>467</v>
      </c>
    </row>
    <row r="332" spans="1:9" x14ac:dyDescent="0.25">
      <c r="A332" s="225">
        <v>325</v>
      </c>
      <c r="B332" s="240" t="s">
        <v>1704</v>
      </c>
      <c r="C332" s="290">
        <v>1</v>
      </c>
      <c r="D332" s="228" t="s">
        <v>211</v>
      </c>
      <c r="E332" s="229">
        <v>1952</v>
      </c>
      <c r="F332" s="229"/>
      <c r="G332" s="265" t="s">
        <v>849</v>
      </c>
      <c r="H332" s="175" t="s">
        <v>459</v>
      </c>
    </row>
    <row r="333" spans="1:9" x14ac:dyDescent="0.25">
      <c r="A333" s="225">
        <v>326</v>
      </c>
      <c r="B333" s="240"/>
      <c r="C333" s="241">
        <v>2</v>
      </c>
      <c r="D333" s="233" t="s">
        <v>1705</v>
      </c>
      <c r="E333" s="229"/>
      <c r="F333" s="229">
        <v>1949</v>
      </c>
      <c r="G333" s="265" t="s">
        <v>849</v>
      </c>
      <c r="H333" s="229" t="s">
        <v>462</v>
      </c>
    </row>
    <row r="334" spans="1:9" x14ac:dyDescent="0.25">
      <c r="A334" s="225">
        <v>327</v>
      </c>
      <c r="B334" s="240" t="s">
        <v>1706</v>
      </c>
      <c r="C334" s="290">
        <v>1</v>
      </c>
      <c r="D334" s="228" t="s">
        <v>212</v>
      </c>
      <c r="E334" s="239"/>
      <c r="F334" s="229">
        <v>1954</v>
      </c>
      <c r="G334" s="265" t="s">
        <v>849</v>
      </c>
      <c r="H334" s="175" t="s">
        <v>459</v>
      </c>
    </row>
    <row r="335" spans="1:9" x14ac:dyDescent="0.25">
      <c r="A335" s="225">
        <v>328</v>
      </c>
      <c r="B335" s="240" t="s">
        <v>1707</v>
      </c>
      <c r="C335" s="290">
        <v>1</v>
      </c>
      <c r="D335" s="228" t="s">
        <v>213</v>
      </c>
      <c r="E335" s="239"/>
      <c r="F335" s="229">
        <v>1956</v>
      </c>
      <c r="G335" s="265" t="s">
        <v>849</v>
      </c>
      <c r="H335" s="175" t="s">
        <v>459</v>
      </c>
    </row>
    <row r="336" spans="1:9" x14ac:dyDescent="0.25">
      <c r="A336" s="225">
        <v>329</v>
      </c>
      <c r="B336" s="240" t="s">
        <v>1708</v>
      </c>
      <c r="C336" s="290">
        <v>1</v>
      </c>
      <c r="D336" s="228" t="s">
        <v>214</v>
      </c>
      <c r="E336" s="344"/>
      <c r="F336" s="229">
        <v>1953</v>
      </c>
      <c r="G336" s="265" t="s">
        <v>849</v>
      </c>
      <c r="H336" s="175" t="s">
        <v>459</v>
      </c>
    </row>
    <row r="337" spans="1:8" ht="15" x14ac:dyDescent="0.25">
      <c r="A337" s="225">
        <v>330</v>
      </c>
      <c r="B337" s="240" t="s">
        <v>1709</v>
      </c>
      <c r="C337" s="241">
        <v>1</v>
      </c>
      <c r="D337" s="278" t="s">
        <v>1710</v>
      </c>
      <c r="E337" s="287"/>
      <c r="F337" s="287">
        <v>1942</v>
      </c>
      <c r="G337" s="298" t="s">
        <v>849</v>
      </c>
      <c r="H337" s="301" t="s">
        <v>459</v>
      </c>
    </row>
    <row r="338" spans="1:8" ht="15" x14ac:dyDescent="0.25">
      <c r="A338" s="225">
        <v>331</v>
      </c>
      <c r="B338" s="240"/>
      <c r="C338" s="241">
        <v>2</v>
      </c>
      <c r="D338" s="281" t="s">
        <v>1711</v>
      </c>
      <c r="E338" s="287"/>
      <c r="F338" s="287" t="s">
        <v>1712</v>
      </c>
      <c r="G338" s="298" t="s">
        <v>849</v>
      </c>
      <c r="H338" s="287" t="s">
        <v>467</v>
      </c>
    </row>
    <row r="339" spans="1:8" ht="15" x14ac:dyDescent="0.25">
      <c r="A339" s="225">
        <v>332</v>
      </c>
      <c r="B339" s="240"/>
      <c r="C339" s="241">
        <v>3</v>
      </c>
      <c r="D339" s="288" t="s">
        <v>1713</v>
      </c>
      <c r="E339" s="297">
        <v>28253</v>
      </c>
      <c r="F339" s="279"/>
      <c r="G339" s="298" t="s">
        <v>849</v>
      </c>
      <c r="H339" s="287" t="s">
        <v>467</v>
      </c>
    </row>
    <row r="340" spans="1:8" ht="15" x14ac:dyDescent="0.25">
      <c r="A340" s="225">
        <v>333</v>
      </c>
      <c r="B340" s="240"/>
      <c r="C340" s="241">
        <v>4</v>
      </c>
      <c r="D340" s="288" t="s">
        <v>1714</v>
      </c>
      <c r="E340" s="297"/>
      <c r="F340" s="297">
        <v>40190</v>
      </c>
      <c r="G340" s="298" t="s">
        <v>849</v>
      </c>
      <c r="H340" s="287" t="s">
        <v>465</v>
      </c>
    </row>
    <row r="341" spans="1:8" ht="15" x14ac:dyDescent="0.25">
      <c r="A341" s="225">
        <v>334</v>
      </c>
      <c r="B341" s="345" t="s">
        <v>1715</v>
      </c>
      <c r="C341" s="346">
        <v>1</v>
      </c>
      <c r="D341" s="278" t="s">
        <v>222</v>
      </c>
      <c r="E341" s="287"/>
      <c r="F341" s="287">
        <v>1949</v>
      </c>
      <c r="G341" s="298" t="s">
        <v>910</v>
      </c>
      <c r="H341" s="301" t="s">
        <v>459</v>
      </c>
    </row>
    <row r="342" spans="1:8" ht="15" x14ac:dyDescent="0.25">
      <c r="A342" s="225">
        <v>335</v>
      </c>
      <c r="B342" s="347"/>
      <c r="C342" s="348">
        <v>2</v>
      </c>
      <c r="D342" s="281" t="s">
        <v>1716</v>
      </c>
      <c r="E342" s="287"/>
      <c r="F342" s="287">
        <v>1971</v>
      </c>
      <c r="G342" s="298" t="s">
        <v>910</v>
      </c>
      <c r="H342" s="287" t="s">
        <v>467</v>
      </c>
    </row>
    <row r="343" spans="1:8" ht="15" x14ac:dyDescent="0.25">
      <c r="A343" s="225">
        <v>336</v>
      </c>
      <c r="B343" s="347" t="s">
        <v>1717</v>
      </c>
      <c r="C343" s="346">
        <v>1</v>
      </c>
      <c r="D343" s="278" t="s">
        <v>1718</v>
      </c>
      <c r="E343" s="287"/>
      <c r="F343" s="287">
        <v>1969</v>
      </c>
      <c r="G343" s="298" t="s">
        <v>849</v>
      </c>
      <c r="H343" s="301" t="s">
        <v>459</v>
      </c>
    </row>
    <row r="344" spans="1:8" ht="15" x14ac:dyDescent="0.25">
      <c r="A344" s="225">
        <v>337</v>
      </c>
      <c r="B344" s="347"/>
      <c r="C344" s="348">
        <v>2</v>
      </c>
      <c r="D344" s="288" t="s">
        <v>1719</v>
      </c>
      <c r="E344" s="287">
        <v>1986</v>
      </c>
      <c r="F344" s="287"/>
      <c r="G344" s="298" t="s">
        <v>849</v>
      </c>
      <c r="H344" s="287" t="s">
        <v>467</v>
      </c>
    </row>
    <row r="345" spans="1:8" ht="15" x14ac:dyDescent="0.25">
      <c r="A345" s="225">
        <v>338</v>
      </c>
      <c r="B345" s="347"/>
      <c r="C345" s="346">
        <v>3</v>
      </c>
      <c r="D345" s="288" t="s">
        <v>1720</v>
      </c>
      <c r="E345" s="297"/>
      <c r="F345" s="297">
        <v>34700</v>
      </c>
      <c r="G345" s="298" t="s">
        <v>849</v>
      </c>
      <c r="H345" s="287" t="s">
        <v>467</v>
      </c>
    </row>
    <row r="346" spans="1:8" ht="15" x14ac:dyDescent="0.25">
      <c r="A346" s="225">
        <v>339</v>
      </c>
      <c r="B346" s="347"/>
      <c r="C346" s="348">
        <v>4</v>
      </c>
      <c r="D346" s="288" t="s">
        <v>1721</v>
      </c>
      <c r="E346" s="287" t="s">
        <v>1722</v>
      </c>
      <c r="F346" s="287"/>
      <c r="G346" s="298" t="s">
        <v>849</v>
      </c>
      <c r="H346" s="287" t="s">
        <v>465</v>
      </c>
    </row>
    <row r="347" spans="1:8" ht="15" x14ac:dyDescent="0.25">
      <c r="A347" s="225">
        <v>340</v>
      </c>
      <c r="B347" s="347"/>
      <c r="C347" s="346">
        <v>5</v>
      </c>
      <c r="D347" s="288" t="s">
        <v>1723</v>
      </c>
      <c r="E347" s="297"/>
      <c r="F347" s="297">
        <v>33484</v>
      </c>
      <c r="G347" s="298" t="s">
        <v>849</v>
      </c>
      <c r="H347" s="287" t="s">
        <v>805</v>
      </c>
    </row>
    <row r="348" spans="1:8" ht="15" x14ac:dyDescent="0.25">
      <c r="A348" s="225">
        <v>341</v>
      </c>
      <c r="B348" s="347"/>
      <c r="C348" s="348">
        <v>6</v>
      </c>
      <c r="D348" s="288" t="s">
        <v>1724</v>
      </c>
      <c r="E348" s="297"/>
      <c r="F348" s="297">
        <v>41466</v>
      </c>
      <c r="G348" s="298" t="s">
        <v>849</v>
      </c>
      <c r="H348" s="287" t="s">
        <v>465</v>
      </c>
    </row>
    <row r="349" spans="1:8" ht="15" x14ac:dyDescent="0.25">
      <c r="A349" s="225">
        <v>342</v>
      </c>
      <c r="B349" s="347" t="s">
        <v>1725</v>
      </c>
      <c r="C349" s="346">
        <v>1</v>
      </c>
      <c r="D349" s="278" t="s">
        <v>1726</v>
      </c>
      <c r="E349" s="287">
        <v>1967</v>
      </c>
      <c r="F349" s="349"/>
      <c r="G349" s="298" t="s">
        <v>849</v>
      </c>
      <c r="H349" s="301" t="s">
        <v>459</v>
      </c>
    </row>
    <row r="350" spans="1:8" ht="15" x14ac:dyDescent="0.25">
      <c r="A350" s="225">
        <v>343</v>
      </c>
      <c r="B350" s="347" t="s">
        <v>1727</v>
      </c>
      <c r="C350" s="346">
        <v>1</v>
      </c>
      <c r="D350" s="278" t="s">
        <v>1728</v>
      </c>
      <c r="E350" s="287">
        <v>1951</v>
      </c>
      <c r="F350" s="287"/>
      <c r="G350" s="298" t="s">
        <v>849</v>
      </c>
      <c r="H350" s="301" t="s">
        <v>459</v>
      </c>
    </row>
    <row r="351" spans="1:8" ht="15" x14ac:dyDescent="0.25">
      <c r="A351" s="225">
        <v>344</v>
      </c>
      <c r="B351" s="347"/>
      <c r="C351" s="348">
        <v>2</v>
      </c>
      <c r="D351" s="281" t="s">
        <v>1729</v>
      </c>
      <c r="E351" s="287"/>
      <c r="F351" s="287">
        <v>1957</v>
      </c>
      <c r="G351" s="298" t="s">
        <v>849</v>
      </c>
      <c r="H351" s="287" t="s">
        <v>462</v>
      </c>
    </row>
    <row r="352" spans="1:8" ht="15" x14ac:dyDescent="0.25">
      <c r="A352" s="225">
        <v>345</v>
      </c>
      <c r="B352" s="347"/>
      <c r="C352" s="348">
        <v>3</v>
      </c>
      <c r="D352" s="281" t="s">
        <v>1730</v>
      </c>
      <c r="E352" s="297">
        <v>33516</v>
      </c>
      <c r="F352" s="287"/>
      <c r="G352" s="298" t="s">
        <v>849</v>
      </c>
      <c r="H352" s="287" t="s">
        <v>467</v>
      </c>
    </row>
    <row r="353" spans="1:9" ht="15" x14ac:dyDescent="0.25">
      <c r="A353" s="225">
        <v>346</v>
      </c>
      <c r="B353" s="347"/>
      <c r="C353" s="348">
        <v>4</v>
      </c>
      <c r="D353" s="281" t="s">
        <v>1731</v>
      </c>
      <c r="E353" s="297">
        <v>38666</v>
      </c>
      <c r="F353" s="287"/>
      <c r="G353" s="298" t="s">
        <v>849</v>
      </c>
      <c r="H353" s="287" t="s">
        <v>465</v>
      </c>
    </row>
    <row r="354" spans="1:9" ht="15" x14ac:dyDescent="0.25">
      <c r="A354" s="225">
        <v>347</v>
      </c>
      <c r="B354" s="347"/>
      <c r="C354" s="348">
        <v>5</v>
      </c>
      <c r="D354" s="281" t="s">
        <v>1732</v>
      </c>
      <c r="E354" s="297">
        <v>39820</v>
      </c>
      <c r="F354" s="287"/>
      <c r="G354" s="298" t="s">
        <v>849</v>
      </c>
      <c r="H354" s="287" t="s">
        <v>465</v>
      </c>
    </row>
    <row r="355" spans="1:9" ht="15" x14ac:dyDescent="0.25">
      <c r="A355" s="225">
        <v>348</v>
      </c>
      <c r="B355" s="347" t="s">
        <v>1733</v>
      </c>
      <c r="C355" s="346">
        <v>1</v>
      </c>
      <c r="D355" s="278" t="s">
        <v>218</v>
      </c>
      <c r="E355" s="297"/>
      <c r="F355" s="297" t="s">
        <v>1734</v>
      </c>
      <c r="G355" s="298" t="s">
        <v>849</v>
      </c>
      <c r="H355" s="301" t="s">
        <v>459</v>
      </c>
    </row>
    <row r="356" spans="1:9" ht="15" x14ac:dyDescent="0.25">
      <c r="A356" s="225">
        <v>349</v>
      </c>
      <c r="B356" s="347"/>
      <c r="C356" s="348">
        <v>2</v>
      </c>
      <c r="D356" s="288" t="s">
        <v>1735</v>
      </c>
      <c r="E356" s="297" t="s">
        <v>1428</v>
      </c>
      <c r="F356" s="287"/>
      <c r="G356" s="298" t="s">
        <v>849</v>
      </c>
      <c r="H356" s="287" t="s">
        <v>467</v>
      </c>
    </row>
    <row r="357" spans="1:9" ht="15" x14ac:dyDescent="0.25">
      <c r="A357" s="225">
        <v>350</v>
      </c>
      <c r="B357" s="347"/>
      <c r="C357" s="346">
        <v>3</v>
      </c>
      <c r="D357" s="288" t="s">
        <v>1736</v>
      </c>
      <c r="E357" s="297"/>
      <c r="F357" s="297" t="s">
        <v>1428</v>
      </c>
      <c r="G357" s="298" t="s">
        <v>849</v>
      </c>
      <c r="H357" s="287" t="s">
        <v>467</v>
      </c>
    </row>
    <row r="358" spans="1:9" ht="15" x14ac:dyDescent="0.25">
      <c r="A358" s="225">
        <v>351</v>
      </c>
      <c r="B358" s="347"/>
      <c r="C358" s="348">
        <v>4</v>
      </c>
      <c r="D358" s="288" t="s">
        <v>1737</v>
      </c>
      <c r="E358" s="297"/>
      <c r="F358" s="297" t="s">
        <v>1738</v>
      </c>
      <c r="G358" s="298" t="s">
        <v>849</v>
      </c>
      <c r="H358" s="287" t="s">
        <v>465</v>
      </c>
      <c r="I358">
        <v>29</v>
      </c>
    </row>
    <row r="359" spans="1:9" ht="15" x14ac:dyDescent="0.25">
      <c r="A359" s="225">
        <v>352</v>
      </c>
      <c r="B359" s="347" t="s">
        <v>1739</v>
      </c>
      <c r="C359" s="346">
        <v>1</v>
      </c>
      <c r="D359" s="278" t="s">
        <v>1740</v>
      </c>
      <c r="E359" s="287">
        <v>1949</v>
      </c>
      <c r="F359" s="287"/>
      <c r="G359" s="298" t="s">
        <v>947</v>
      </c>
      <c r="H359" s="301" t="s">
        <v>459</v>
      </c>
    </row>
    <row r="360" spans="1:9" ht="15" x14ac:dyDescent="0.25">
      <c r="A360" s="225">
        <v>353</v>
      </c>
      <c r="B360" s="347"/>
      <c r="C360" s="348">
        <v>2</v>
      </c>
      <c r="D360" s="281" t="s">
        <v>1741</v>
      </c>
      <c r="E360" s="287"/>
      <c r="F360" s="287">
        <v>1950</v>
      </c>
      <c r="G360" s="298" t="s">
        <v>947</v>
      </c>
      <c r="H360" s="287" t="s">
        <v>462</v>
      </c>
    </row>
    <row r="361" spans="1:9" ht="15" x14ac:dyDescent="0.25">
      <c r="A361" s="225">
        <v>354</v>
      </c>
      <c r="B361" s="347"/>
      <c r="C361" s="346">
        <v>3</v>
      </c>
      <c r="D361" s="281" t="s">
        <v>1742</v>
      </c>
      <c r="E361" s="287">
        <v>1981</v>
      </c>
      <c r="F361" s="287"/>
      <c r="G361" s="298" t="s">
        <v>947</v>
      </c>
      <c r="H361" s="287" t="s">
        <v>467</v>
      </c>
    </row>
    <row r="362" spans="1:9" ht="15" x14ac:dyDescent="0.25">
      <c r="A362" s="225">
        <v>355</v>
      </c>
      <c r="B362" s="347"/>
      <c r="C362" s="348">
        <v>4</v>
      </c>
      <c r="D362" s="281" t="s">
        <v>1743</v>
      </c>
      <c r="E362" s="297">
        <v>33766</v>
      </c>
      <c r="F362" s="287"/>
      <c r="G362" s="298" t="s">
        <v>947</v>
      </c>
      <c r="H362" s="287" t="s">
        <v>467</v>
      </c>
    </row>
    <row r="363" spans="1:9" ht="15" x14ac:dyDescent="0.25">
      <c r="A363" s="225">
        <v>356</v>
      </c>
      <c r="B363" s="347"/>
      <c r="C363" s="346">
        <v>5</v>
      </c>
      <c r="D363" s="281" t="s">
        <v>1744</v>
      </c>
      <c r="E363" s="287" t="s">
        <v>1745</v>
      </c>
      <c r="F363" s="287"/>
      <c r="G363" s="298" t="s">
        <v>947</v>
      </c>
      <c r="H363" s="287" t="s">
        <v>465</v>
      </c>
    </row>
    <row r="364" spans="1:9" ht="15" x14ac:dyDescent="0.25">
      <c r="A364" s="225">
        <v>357</v>
      </c>
      <c r="B364" s="347"/>
      <c r="C364" s="348">
        <v>6</v>
      </c>
      <c r="D364" s="281" t="s">
        <v>1746</v>
      </c>
      <c r="E364" s="287" t="s">
        <v>1747</v>
      </c>
      <c r="F364" s="287"/>
      <c r="G364" s="298" t="s">
        <v>947</v>
      </c>
      <c r="H364" s="287" t="s">
        <v>465</v>
      </c>
    </row>
    <row r="365" spans="1:9" ht="15" x14ac:dyDescent="0.25">
      <c r="A365" s="225">
        <v>358</v>
      </c>
      <c r="B365" s="347" t="s">
        <v>1748</v>
      </c>
      <c r="C365" s="346">
        <v>1</v>
      </c>
      <c r="D365" s="278" t="s">
        <v>1749</v>
      </c>
      <c r="E365" s="287">
        <v>1957</v>
      </c>
      <c r="F365" s="287"/>
      <c r="G365" s="298" t="s">
        <v>947</v>
      </c>
      <c r="H365" s="301" t="s">
        <v>459</v>
      </c>
    </row>
    <row r="366" spans="1:9" ht="15" x14ac:dyDescent="0.25">
      <c r="A366" s="225">
        <v>359</v>
      </c>
      <c r="B366" s="347" t="s">
        <v>1750</v>
      </c>
      <c r="C366" s="346">
        <v>1</v>
      </c>
      <c r="D366" s="278" t="s">
        <v>1751</v>
      </c>
      <c r="E366" s="297"/>
      <c r="F366" s="297">
        <v>15523</v>
      </c>
      <c r="G366" s="298" t="s">
        <v>947</v>
      </c>
      <c r="H366" s="301" t="s">
        <v>459</v>
      </c>
    </row>
    <row r="367" spans="1:9" ht="15" x14ac:dyDescent="0.25">
      <c r="A367" s="225">
        <v>360</v>
      </c>
      <c r="B367" s="347"/>
      <c r="C367" s="348">
        <v>2</v>
      </c>
      <c r="D367" s="288" t="s">
        <v>1752</v>
      </c>
      <c r="E367" s="287" t="s">
        <v>1753</v>
      </c>
      <c r="F367" s="287"/>
      <c r="G367" s="298" t="s">
        <v>947</v>
      </c>
      <c r="H367" s="287" t="s">
        <v>467</v>
      </c>
    </row>
    <row r="368" spans="1:9" ht="15" x14ac:dyDescent="0.25">
      <c r="A368" s="225">
        <v>361</v>
      </c>
      <c r="B368" s="347"/>
      <c r="C368" s="346">
        <v>3</v>
      </c>
      <c r="D368" s="288" t="s">
        <v>1754</v>
      </c>
      <c r="E368" s="287" t="s">
        <v>1755</v>
      </c>
      <c r="F368" s="287"/>
      <c r="G368" s="298" t="s">
        <v>947</v>
      </c>
      <c r="H368" s="287" t="s">
        <v>465</v>
      </c>
    </row>
    <row r="369" spans="1:8" ht="15" x14ac:dyDescent="0.25">
      <c r="A369" s="225">
        <v>362</v>
      </c>
      <c r="B369" s="347"/>
      <c r="C369" s="348">
        <v>4</v>
      </c>
      <c r="D369" s="288" t="s">
        <v>1756</v>
      </c>
      <c r="E369" s="287"/>
      <c r="F369" s="287">
        <v>1981</v>
      </c>
      <c r="G369" s="298" t="s">
        <v>947</v>
      </c>
      <c r="H369" s="287" t="s">
        <v>467</v>
      </c>
    </row>
    <row r="370" spans="1:8" ht="15" x14ac:dyDescent="0.25">
      <c r="A370" s="225">
        <v>363</v>
      </c>
      <c r="B370" s="347"/>
      <c r="C370" s="346">
        <v>5</v>
      </c>
      <c r="D370" s="288" t="s">
        <v>1757</v>
      </c>
      <c r="E370" s="297">
        <v>40521</v>
      </c>
      <c r="F370" s="297"/>
      <c r="G370" s="298" t="s">
        <v>947</v>
      </c>
      <c r="H370" s="287" t="s">
        <v>465</v>
      </c>
    </row>
    <row r="371" spans="1:8" ht="15" x14ac:dyDescent="0.25">
      <c r="A371" s="225">
        <v>364</v>
      </c>
      <c r="B371" s="347" t="s">
        <v>1758</v>
      </c>
      <c r="C371" s="346">
        <v>1</v>
      </c>
      <c r="D371" s="278" t="s">
        <v>1759</v>
      </c>
      <c r="E371" s="297"/>
      <c r="F371" s="297">
        <v>14734</v>
      </c>
      <c r="G371" s="298" t="s">
        <v>947</v>
      </c>
      <c r="H371" s="301" t="s">
        <v>459</v>
      </c>
    </row>
    <row r="372" spans="1:8" ht="15" x14ac:dyDescent="0.25">
      <c r="A372" s="225">
        <v>365</v>
      </c>
      <c r="B372" s="347"/>
      <c r="C372" s="348">
        <v>2</v>
      </c>
      <c r="D372" s="281" t="s">
        <v>1760</v>
      </c>
      <c r="E372" s="297"/>
      <c r="F372" s="297">
        <v>19150</v>
      </c>
      <c r="G372" s="298" t="s">
        <v>947</v>
      </c>
      <c r="H372" s="287" t="s">
        <v>724</v>
      </c>
    </row>
    <row r="373" spans="1:8" ht="15" x14ac:dyDescent="0.25">
      <c r="A373" s="225">
        <v>366</v>
      </c>
      <c r="B373" s="347" t="s">
        <v>1761</v>
      </c>
      <c r="C373" s="346">
        <v>1</v>
      </c>
      <c r="D373" s="278" t="s">
        <v>1764</v>
      </c>
      <c r="E373" s="287"/>
      <c r="F373" s="287">
        <v>1938</v>
      </c>
      <c r="G373" s="298" t="s">
        <v>947</v>
      </c>
      <c r="H373" s="301" t="s">
        <v>459</v>
      </c>
    </row>
    <row r="374" spans="1:8" ht="15" x14ac:dyDescent="0.25">
      <c r="A374" s="225">
        <v>367</v>
      </c>
      <c r="B374" s="347"/>
      <c r="C374" s="348">
        <v>2</v>
      </c>
      <c r="D374" s="281" t="s">
        <v>1765</v>
      </c>
      <c r="E374" s="287">
        <v>1979</v>
      </c>
      <c r="F374" s="297"/>
      <c r="G374" s="298" t="s">
        <v>947</v>
      </c>
      <c r="H374" s="287" t="s">
        <v>467</v>
      </c>
    </row>
    <row r="375" spans="1:8" ht="15" x14ac:dyDescent="0.25">
      <c r="A375" s="225">
        <v>368</v>
      </c>
      <c r="B375" s="347"/>
      <c r="C375" s="346">
        <v>3</v>
      </c>
      <c r="D375" s="281" t="s">
        <v>1766</v>
      </c>
      <c r="E375" s="287"/>
      <c r="F375" s="287">
        <v>2009</v>
      </c>
      <c r="G375" s="298" t="s">
        <v>947</v>
      </c>
      <c r="H375" s="287" t="s">
        <v>465</v>
      </c>
    </row>
    <row r="376" spans="1:8" ht="15" x14ac:dyDescent="0.25">
      <c r="A376" s="225">
        <v>369</v>
      </c>
      <c r="B376" s="347"/>
      <c r="C376" s="348">
        <v>4</v>
      </c>
      <c r="D376" s="281" t="s">
        <v>1767</v>
      </c>
      <c r="E376" s="287"/>
      <c r="F376" s="287">
        <v>1984</v>
      </c>
      <c r="G376" s="298" t="s">
        <v>947</v>
      </c>
      <c r="H376" s="287" t="s">
        <v>805</v>
      </c>
    </row>
    <row r="377" spans="1:8" ht="15" x14ac:dyDescent="0.25">
      <c r="A377" s="225">
        <v>370</v>
      </c>
      <c r="B377" s="347"/>
      <c r="C377" s="346">
        <v>5</v>
      </c>
      <c r="D377" s="281" t="s">
        <v>1768</v>
      </c>
      <c r="E377" s="287">
        <v>2011</v>
      </c>
      <c r="F377" s="287"/>
      <c r="G377" s="298" t="s">
        <v>947</v>
      </c>
      <c r="H377" s="287" t="s">
        <v>465</v>
      </c>
    </row>
    <row r="378" spans="1:8" ht="15" x14ac:dyDescent="0.25">
      <c r="A378" s="225">
        <v>371</v>
      </c>
      <c r="B378" s="347"/>
      <c r="C378" s="346"/>
      <c r="D378" s="281" t="s">
        <v>1769</v>
      </c>
      <c r="E378" s="287"/>
      <c r="F378" s="297">
        <v>42838</v>
      </c>
      <c r="G378" s="298" t="s">
        <v>947</v>
      </c>
      <c r="H378" s="287" t="s">
        <v>1770</v>
      </c>
    </row>
    <row r="379" spans="1:8" ht="15" x14ac:dyDescent="0.25">
      <c r="A379" s="225">
        <v>372</v>
      </c>
      <c r="B379" s="347" t="s">
        <v>1763</v>
      </c>
      <c r="C379" s="346">
        <v>1</v>
      </c>
      <c r="D379" s="278" t="s">
        <v>236</v>
      </c>
      <c r="E379" s="287">
        <v>1993</v>
      </c>
      <c r="F379" s="287"/>
      <c r="G379" s="298" t="s">
        <v>947</v>
      </c>
      <c r="H379" s="301" t="s">
        <v>459</v>
      </c>
    </row>
    <row r="380" spans="1:8" ht="15" x14ac:dyDescent="0.25">
      <c r="A380" s="225">
        <v>373</v>
      </c>
      <c r="B380" s="347"/>
      <c r="C380" s="348">
        <v>2</v>
      </c>
      <c r="D380" s="281" t="s">
        <v>1772</v>
      </c>
      <c r="E380" s="297"/>
      <c r="F380" s="297">
        <v>33704</v>
      </c>
      <c r="G380" s="298" t="s">
        <v>947</v>
      </c>
      <c r="H380" s="287" t="s">
        <v>462</v>
      </c>
    </row>
    <row r="381" spans="1:8" ht="15" x14ac:dyDescent="0.25">
      <c r="A381" s="225">
        <v>374</v>
      </c>
      <c r="B381" s="347"/>
      <c r="C381" s="346">
        <v>3</v>
      </c>
      <c r="D381" s="281" t="s">
        <v>1773</v>
      </c>
      <c r="E381" s="297"/>
      <c r="F381" s="297">
        <v>40639</v>
      </c>
      <c r="G381" s="298" t="s">
        <v>947</v>
      </c>
      <c r="H381" s="287" t="s">
        <v>467</v>
      </c>
    </row>
    <row r="382" spans="1:8" ht="15" x14ac:dyDescent="0.25">
      <c r="A382" s="225">
        <v>375</v>
      </c>
      <c r="B382" s="347"/>
      <c r="C382" s="348">
        <v>4</v>
      </c>
      <c r="D382" s="281" t="s">
        <v>1774</v>
      </c>
      <c r="E382" s="297">
        <v>40976</v>
      </c>
      <c r="F382" s="287"/>
      <c r="G382" s="298" t="s">
        <v>947</v>
      </c>
      <c r="H382" s="287" t="s">
        <v>467</v>
      </c>
    </row>
    <row r="383" spans="1:8" ht="15" x14ac:dyDescent="0.25">
      <c r="A383" s="225">
        <v>376</v>
      </c>
      <c r="B383" s="347"/>
      <c r="C383" s="346">
        <v>5</v>
      </c>
      <c r="D383" s="281" t="s">
        <v>1775</v>
      </c>
      <c r="E383" s="297">
        <v>41918</v>
      </c>
      <c r="F383" s="287"/>
      <c r="G383" s="298" t="s">
        <v>947</v>
      </c>
      <c r="H383" s="287" t="s">
        <v>467</v>
      </c>
    </row>
    <row r="384" spans="1:8" x14ac:dyDescent="0.25">
      <c r="A384" s="225">
        <v>377</v>
      </c>
      <c r="B384" s="347" t="s">
        <v>1771</v>
      </c>
      <c r="C384" s="350">
        <v>1</v>
      </c>
      <c r="D384" s="351" t="s">
        <v>242</v>
      </c>
      <c r="E384" s="352">
        <v>1974</v>
      </c>
      <c r="F384" s="353"/>
      <c r="G384" s="354" t="s">
        <v>947</v>
      </c>
      <c r="H384" s="355" t="s">
        <v>459</v>
      </c>
    </row>
    <row r="385" spans="1:8" x14ac:dyDescent="0.25">
      <c r="A385" s="225">
        <v>378</v>
      </c>
      <c r="B385" s="356"/>
      <c r="C385" s="357">
        <v>2</v>
      </c>
      <c r="D385" s="358" t="s">
        <v>1777</v>
      </c>
      <c r="E385" s="352"/>
      <c r="F385" s="353">
        <v>27393</v>
      </c>
      <c r="G385" s="298" t="s">
        <v>947</v>
      </c>
      <c r="H385" s="287" t="s">
        <v>462</v>
      </c>
    </row>
    <row r="386" spans="1:8" x14ac:dyDescent="0.25">
      <c r="A386" s="225">
        <v>379</v>
      </c>
      <c r="B386" s="356"/>
      <c r="C386" s="350">
        <v>3</v>
      </c>
      <c r="D386" s="358" t="s">
        <v>1778</v>
      </c>
      <c r="E386" s="352"/>
      <c r="F386" s="353">
        <v>42578</v>
      </c>
      <c r="G386" s="298" t="s">
        <v>947</v>
      </c>
      <c r="H386" s="287" t="s">
        <v>467</v>
      </c>
    </row>
    <row r="387" spans="1:8" ht="15" x14ac:dyDescent="0.25">
      <c r="A387" s="225">
        <v>380</v>
      </c>
      <c r="B387" s="347" t="s">
        <v>1776</v>
      </c>
      <c r="C387" s="346">
        <v>1</v>
      </c>
      <c r="D387" s="278" t="s">
        <v>237</v>
      </c>
      <c r="E387" s="287"/>
      <c r="F387" s="287">
        <v>1965</v>
      </c>
      <c r="G387" s="298" t="s">
        <v>947</v>
      </c>
      <c r="H387" s="301" t="s">
        <v>459</v>
      </c>
    </row>
    <row r="388" spans="1:8" ht="15" x14ac:dyDescent="0.25">
      <c r="A388" s="225">
        <v>381</v>
      </c>
      <c r="B388" s="347"/>
      <c r="C388" s="348">
        <v>2</v>
      </c>
      <c r="D388" s="281" t="s">
        <v>1780</v>
      </c>
      <c r="E388" s="287"/>
      <c r="F388" s="287" t="s">
        <v>1781</v>
      </c>
      <c r="G388" s="298" t="s">
        <v>947</v>
      </c>
      <c r="H388" s="287" t="s">
        <v>467</v>
      </c>
    </row>
    <row r="389" spans="1:8" ht="15" x14ac:dyDescent="0.25">
      <c r="A389" s="225">
        <v>382</v>
      </c>
      <c r="B389" s="347"/>
      <c r="C389" s="348">
        <v>3</v>
      </c>
      <c r="D389" s="281" t="s">
        <v>1782</v>
      </c>
      <c r="E389" s="287" t="s">
        <v>1783</v>
      </c>
      <c r="F389" s="287"/>
      <c r="G389" s="298" t="s">
        <v>947</v>
      </c>
      <c r="H389" s="287" t="s">
        <v>1784</v>
      </c>
    </row>
    <row r="390" spans="1:8" ht="15" x14ac:dyDescent="0.25">
      <c r="A390" s="225">
        <v>383</v>
      </c>
      <c r="B390" s="347"/>
      <c r="C390" s="348">
        <v>4</v>
      </c>
      <c r="D390" s="281" t="s">
        <v>1785</v>
      </c>
      <c r="E390" s="287" t="s">
        <v>1786</v>
      </c>
      <c r="F390" s="287"/>
      <c r="G390" s="298" t="s">
        <v>947</v>
      </c>
      <c r="H390" s="287" t="s">
        <v>465</v>
      </c>
    </row>
    <row r="391" spans="1:8" ht="15" x14ac:dyDescent="0.25">
      <c r="A391" s="225">
        <v>384</v>
      </c>
      <c r="B391" s="347"/>
      <c r="C391" s="348">
        <v>5</v>
      </c>
      <c r="D391" s="281" t="s">
        <v>1787</v>
      </c>
      <c r="E391" s="287" t="s">
        <v>1788</v>
      </c>
      <c r="F391" s="287"/>
      <c r="G391" s="298" t="s">
        <v>947</v>
      </c>
      <c r="H391" s="287" t="s">
        <v>465</v>
      </c>
    </row>
    <row r="392" spans="1:8" ht="15" x14ac:dyDescent="0.25">
      <c r="A392" s="225">
        <v>385</v>
      </c>
      <c r="B392" s="347"/>
      <c r="C392" s="348">
        <v>6</v>
      </c>
      <c r="D392" s="281" t="s">
        <v>1789</v>
      </c>
      <c r="E392" s="287"/>
      <c r="F392" s="287" t="s">
        <v>1790</v>
      </c>
      <c r="G392" s="298" t="s">
        <v>947</v>
      </c>
      <c r="H392" s="287" t="s">
        <v>465</v>
      </c>
    </row>
    <row r="393" spans="1:8" ht="15" x14ac:dyDescent="0.25">
      <c r="A393" s="225">
        <v>386</v>
      </c>
      <c r="B393" s="347" t="s">
        <v>1779</v>
      </c>
      <c r="C393" s="346">
        <v>1</v>
      </c>
      <c r="D393" s="278" t="s">
        <v>238</v>
      </c>
      <c r="E393" s="287">
        <v>1953</v>
      </c>
      <c r="F393" s="287"/>
      <c r="G393" s="298" t="s">
        <v>947</v>
      </c>
      <c r="H393" s="301" t="s">
        <v>486</v>
      </c>
    </row>
    <row r="394" spans="1:8" ht="15" x14ac:dyDescent="0.25">
      <c r="A394" s="225">
        <v>387</v>
      </c>
      <c r="B394" s="347"/>
      <c r="C394" s="348">
        <v>2</v>
      </c>
      <c r="D394" s="281" t="s">
        <v>1792</v>
      </c>
      <c r="E394" s="287"/>
      <c r="F394" s="287">
        <v>1952</v>
      </c>
      <c r="G394" s="298" t="s">
        <v>947</v>
      </c>
      <c r="H394" s="287" t="s">
        <v>462</v>
      </c>
    </row>
    <row r="395" spans="1:8" ht="15" x14ac:dyDescent="0.25">
      <c r="A395" s="225">
        <v>388</v>
      </c>
      <c r="B395" s="347" t="s">
        <v>1791</v>
      </c>
      <c r="C395" s="346">
        <v>1</v>
      </c>
      <c r="D395" s="278" t="s">
        <v>1794</v>
      </c>
      <c r="E395" s="279">
        <v>1951</v>
      </c>
      <c r="F395" s="279"/>
      <c r="G395" s="295" t="s">
        <v>947</v>
      </c>
      <c r="H395" s="301" t="s">
        <v>459</v>
      </c>
    </row>
    <row r="396" spans="1:8" ht="15" x14ac:dyDescent="0.25">
      <c r="A396" s="225">
        <v>389</v>
      </c>
      <c r="B396" s="347"/>
      <c r="C396" s="348">
        <v>2</v>
      </c>
      <c r="D396" s="281" t="s">
        <v>1795</v>
      </c>
      <c r="E396" s="279">
        <v>1975</v>
      </c>
      <c r="F396" s="279"/>
      <c r="G396" s="295" t="s">
        <v>947</v>
      </c>
      <c r="H396" s="279" t="s">
        <v>467</v>
      </c>
    </row>
    <row r="397" spans="1:8" ht="15" x14ac:dyDescent="0.25">
      <c r="A397" s="225">
        <v>390</v>
      </c>
      <c r="B397" s="347"/>
      <c r="C397" s="348">
        <v>3</v>
      </c>
      <c r="D397" s="281" t="s">
        <v>1796</v>
      </c>
      <c r="E397" s="279" t="s">
        <v>1797</v>
      </c>
      <c r="F397" s="279"/>
      <c r="G397" s="295" t="s">
        <v>947</v>
      </c>
      <c r="H397" s="279" t="s">
        <v>467</v>
      </c>
    </row>
    <row r="398" spans="1:8" ht="15" x14ac:dyDescent="0.25">
      <c r="A398" s="225">
        <v>391</v>
      </c>
      <c r="B398" s="347" t="s">
        <v>1793</v>
      </c>
      <c r="C398" s="346">
        <v>1</v>
      </c>
      <c r="D398" s="278" t="s">
        <v>1799</v>
      </c>
      <c r="E398" s="301">
        <v>1983</v>
      </c>
      <c r="F398" s="279"/>
      <c r="G398" s="298" t="s">
        <v>947</v>
      </c>
      <c r="H398" s="301" t="s">
        <v>459</v>
      </c>
    </row>
    <row r="399" spans="1:8" ht="15" x14ac:dyDescent="0.25">
      <c r="A399" s="225">
        <v>392</v>
      </c>
      <c r="B399" s="347"/>
      <c r="C399" s="348">
        <v>2</v>
      </c>
      <c r="D399" s="281" t="s">
        <v>1800</v>
      </c>
      <c r="E399" s="287"/>
      <c r="F399" s="287">
        <v>1983</v>
      </c>
      <c r="G399" s="298" t="s">
        <v>947</v>
      </c>
      <c r="H399" s="287" t="s">
        <v>462</v>
      </c>
    </row>
    <row r="400" spans="1:8" ht="15" x14ac:dyDescent="0.25">
      <c r="A400" s="225">
        <v>393</v>
      </c>
      <c r="B400" s="347"/>
      <c r="C400" s="348">
        <v>3</v>
      </c>
      <c r="D400" s="281" t="s">
        <v>1801</v>
      </c>
      <c r="E400" s="297"/>
      <c r="F400" s="297">
        <v>40367</v>
      </c>
      <c r="G400" s="298" t="s">
        <v>947</v>
      </c>
      <c r="H400" s="287" t="s">
        <v>467</v>
      </c>
    </row>
    <row r="401" spans="1:8" ht="15" x14ac:dyDescent="0.25">
      <c r="A401" s="225">
        <v>394</v>
      </c>
      <c r="B401" s="347"/>
      <c r="C401" s="348">
        <v>4</v>
      </c>
      <c r="D401" s="281" t="s">
        <v>1802</v>
      </c>
      <c r="E401" s="297"/>
      <c r="F401" s="297">
        <v>42554</v>
      </c>
      <c r="G401" s="298" t="s">
        <v>947</v>
      </c>
      <c r="H401" s="287" t="s">
        <v>467</v>
      </c>
    </row>
    <row r="402" spans="1:8" ht="15" x14ac:dyDescent="0.25">
      <c r="A402" s="225">
        <v>395</v>
      </c>
      <c r="B402" s="347" t="s">
        <v>1798</v>
      </c>
      <c r="C402" s="346">
        <v>1</v>
      </c>
      <c r="D402" s="278" t="s">
        <v>1804</v>
      </c>
      <c r="E402" s="287"/>
      <c r="F402" s="287">
        <v>1941</v>
      </c>
      <c r="G402" s="298" t="s">
        <v>947</v>
      </c>
      <c r="H402" s="301" t="s">
        <v>459</v>
      </c>
    </row>
    <row r="403" spans="1:8" ht="15" x14ac:dyDescent="0.25">
      <c r="A403" s="225">
        <v>396</v>
      </c>
      <c r="B403" s="347"/>
      <c r="C403" s="348">
        <v>2</v>
      </c>
      <c r="D403" s="281" t="s">
        <v>1805</v>
      </c>
      <c r="E403" s="287"/>
      <c r="F403" s="287">
        <v>1975</v>
      </c>
      <c r="G403" s="298" t="s">
        <v>947</v>
      </c>
      <c r="H403" s="287" t="s">
        <v>467</v>
      </c>
    </row>
    <row r="404" spans="1:8" ht="15" x14ac:dyDescent="0.25">
      <c r="A404" s="225">
        <v>397</v>
      </c>
      <c r="B404" s="347"/>
      <c r="C404" s="348">
        <v>3</v>
      </c>
      <c r="D404" s="288" t="s">
        <v>1806</v>
      </c>
      <c r="E404" s="287" t="s">
        <v>1807</v>
      </c>
      <c r="F404" s="287"/>
      <c r="G404" s="298" t="s">
        <v>947</v>
      </c>
      <c r="H404" s="287" t="s">
        <v>465</v>
      </c>
    </row>
    <row r="405" spans="1:8" ht="15" x14ac:dyDescent="0.25">
      <c r="A405" s="225">
        <v>398</v>
      </c>
      <c r="B405" s="345"/>
      <c r="C405" s="348">
        <v>4</v>
      </c>
      <c r="D405" s="288" t="s">
        <v>1808</v>
      </c>
      <c r="E405" s="297">
        <v>38363</v>
      </c>
      <c r="F405" s="287"/>
      <c r="G405" s="298" t="s">
        <v>947</v>
      </c>
      <c r="H405" s="287" t="s">
        <v>465</v>
      </c>
    </row>
    <row r="406" spans="1:8" ht="15" x14ac:dyDescent="0.25">
      <c r="A406" s="225">
        <v>399</v>
      </c>
      <c r="B406" s="345"/>
      <c r="C406" s="348">
        <v>5</v>
      </c>
      <c r="D406" s="288" t="s">
        <v>1809</v>
      </c>
      <c r="E406" s="287">
        <v>1973</v>
      </c>
      <c r="F406" s="287"/>
      <c r="G406" s="298" t="s">
        <v>947</v>
      </c>
      <c r="H406" s="287" t="s">
        <v>467</v>
      </c>
    </row>
    <row r="407" spans="1:8" ht="15" x14ac:dyDescent="0.25">
      <c r="A407" s="225">
        <v>400</v>
      </c>
      <c r="B407" s="359" t="s">
        <v>1803</v>
      </c>
      <c r="C407" s="346">
        <v>1</v>
      </c>
      <c r="D407" s="286" t="s">
        <v>1811</v>
      </c>
      <c r="E407" s="287"/>
      <c r="F407" s="287">
        <v>1962</v>
      </c>
      <c r="G407" s="298" t="s">
        <v>947</v>
      </c>
      <c r="H407" s="301" t="s">
        <v>459</v>
      </c>
    </row>
    <row r="408" spans="1:8" x14ac:dyDescent="0.25">
      <c r="A408" s="225">
        <v>401</v>
      </c>
      <c r="B408" s="240" t="s">
        <v>1810</v>
      </c>
      <c r="C408" s="290">
        <v>1</v>
      </c>
      <c r="D408" s="228" t="s">
        <v>225</v>
      </c>
      <c r="E408" s="175">
        <v>1986</v>
      </c>
      <c r="F408" s="175"/>
      <c r="G408" s="265" t="s">
        <v>947</v>
      </c>
      <c r="H408" s="175" t="s">
        <v>459</v>
      </c>
    </row>
    <row r="409" spans="1:8" x14ac:dyDescent="0.25">
      <c r="A409" s="225">
        <v>402</v>
      </c>
      <c r="B409" s="240"/>
      <c r="C409" s="241">
        <v>2</v>
      </c>
      <c r="D409" s="233" t="s">
        <v>1813</v>
      </c>
      <c r="E409" s="229"/>
      <c r="F409" s="239">
        <v>29140</v>
      </c>
      <c r="G409" s="265" t="s">
        <v>947</v>
      </c>
      <c r="H409" s="229" t="s">
        <v>462</v>
      </c>
    </row>
    <row r="410" spans="1:8" x14ac:dyDescent="0.25">
      <c r="A410" s="225">
        <v>403</v>
      </c>
      <c r="B410" s="240"/>
      <c r="C410" s="290">
        <v>3</v>
      </c>
      <c r="D410" s="233" t="s">
        <v>1814</v>
      </c>
      <c r="E410" s="175"/>
      <c r="F410" s="229" t="s">
        <v>1815</v>
      </c>
      <c r="G410" s="265" t="s">
        <v>947</v>
      </c>
      <c r="H410" s="229" t="s">
        <v>467</v>
      </c>
    </row>
    <row r="411" spans="1:8" x14ac:dyDescent="0.25">
      <c r="A411" s="225">
        <v>404</v>
      </c>
      <c r="B411" s="240" t="s">
        <v>1812</v>
      </c>
      <c r="C411" s="290">
        <v>1</v>
      </c>
      <c r="D411" s="228" t="s">
        <v>226</v>
      </c>
      <c r="E411" s="229"/>
      <c r="F411" s="229" t="s">
        <v>1817</v>
      </c>
      <c r="G411" s="265" t="s">
        <v>947</v>
      </c>
      <c r="H411" s="175" t="s">
        <v>459</v>
      </c>
    </row>
    <row r="412" spans="1:8" x14ac:dyDescent="0.25">
      <c r="A412" s="225">
        <v>405</v>
      </c>
      <c r="B412" s="240" t="s">
        <v>1816</v>
      </c>
      <c r="C412" s="290">
        <v>1</v>
      </c>
      <c r="D412" s="228" t="s">
        <v>211</v>
      </c>
      <c r="E412" s="229">
        <v>1980</v>
      </c>
      <c r="F412" s="229"/>
      <c r="G412" s="265" t="s">
        <v>947</v>
      </c>
      <c r="H412" s="175" t="s">
        <v>459</v>
      </c>
    </row>
    <row r="413" spans="1:8" x14ac:dyDescent="0.25">
      <c r="A413" s="225">
        <v>406</v>
      </c>
      <c r="B413" s="240"/>
      <c r="C413" s="290">
        <v>2</v>
      </c>
      <c r="D413" s="233" t="s">
        <v>1819</v>
      </c>
      <c r="E413" s="229"/>
      <c r="F413" s="229">
        <v>1985</v>
      </c>
      <c r="G413" s="265" t="s">
        <v>947</v>
      </c>
      <c r="H413" s="229" t="s">
        <v>724</v>
      </c>
    </row>
    <row r="414" spans="1:8" x14ac:dyDescent="0.25">
      <c r="A414" s="225">
        <v>407</v>
      </c>
      <c r="B414" s="240"/>
      <c r="C414" s="290">
        <v>3</v>
      </c>
      <c r="D414" s="233" t="s">
        <v>1820</v>
      </c>
      <c r="E414" s="229"/>
      <c r="F414" s="239">
        <v>40009</v>
      </c>
      <c r="G414" s="265" t="s">
        <v>947</v>
      </c>
      <c r="H414" s="229" t="s">
        <v>465</v>
      </c>
    </row>
    <row r="415" spans="1:8" x14ac:dyDescent="0.25">
      <c r="A415" s="225">
        <v>408</v>
      </c>
      <c r="B415" s="240" t="s">
        <v>1818</v>
      </c>
      <c r="C415" s="290">
        <v>1</v>
      </c>
      <c r="D415" s="228" t="s">
        <v>227</v>
      </c>
      <c r="E415" s="229"/>
      <c r="F415" s="229">
        <v>1960</v>
      </c>
      <c r="G415" s="265" t="s">
        <v>947</v>
      </c>
      <c r="H415" s="175" t="s">
        <v>459</v>
      </c>
    </row>
    <row r="416" spans="1:8" x14ac:dyDescent="0.25">
      <c r="A416" s="225">
        <v>409</v>
      </c>
      <c r="B416" s="240"/>
      <c r="C416" s="241">
        <v>2</v>
      </c>
      <c r="D416" s="233" t="s">
        <v>1822</v>
      </c>
      <c r="E416" s="229">
        <v>1993</v>
      </c>
      <c r="F416" s="229"/>
      <c r="G416" s="265" t="s">
        <v>947</v>
      </c>
      <c r="H416" s="229" t="s">
        <v>467</v>
      </c>
    </row>
    <row r="417" spans="1:9" x14ac:dyDescent="0.25">
      <c r="A417" s="225">
        <v>410</v>
      </c>
      <c r="B417" s="240" t="s">
        <v>1821</v>
      </c>
      <c r="C417" s="290">
        <v>1</v>
      </c>
      <c r="D417" s="228" t="s">
        <v>228</v>
      </c>
      <c r="E417" s="229"/>
      <c r="F417" s="229">
        <v>1963</v>
      </c>
      <c r="G417" s="265" t="s">
        <v>947</v>
      </c>
      <c r="H417" s="175" t="s">
        <v>459</v>
      </c>
    </row>
    <row r="418" spans="1:9" x14ac:dyDescent="0.25">
      <c r="A418" s="225">
        <v>411</v>
      </c>
      <c r="B418" s="240" t="s">
        <v>1823</v>
      </c>
      <c r="C418" s="241">
        <v>1</v>
      </c>
      <c r="D418" s="245" t="s">
        <v>244</v>
      </c>
      <c r="E418" s="250"/>
      <c r="F418" s="258">
        <v>1957</v>
      </c>
      <c r="G418" s="265" t="s">
        <v>947</v>
      </c>
      <c r="H418" s="248" t="s">
        <v>486</v>
      </c>
    </row>
    <row r="419" spans="1:9" x14ac:dyDescent="0.25">
      <c r="A419" s="225">
        <v>412</v>
      </c>
      <c r="B419" s="240" t="s">
        <v>1824</v>
      </c>
      <c r="C419" s="241">
        <v>1</v>
      </c>
      <c r="D419" s="249" t="s">
        <v>245</v>
      </c>
      <c r="E419" s="250">
        <v>1965</v>
      </c>
      <c r="F419" s="258"/>
      <c r="G419" s="265" t="s">
        <v>947</v>
      </c>
      <c r="H419" s="248" t="s">
        <v>486</v>
      </c>
    </row>
    <row r="420" spans="1:9" x14ac:dyDescent="0.25">
      <c r="A420" s="225">
        <v>413</v>
      </c>
      <c r="B420" s="240"/>
      <c r="C420" s="241">
        <v>2</v>
      </c>
      <c r="D420" s="360" t="s">
        <v>630</v>
      </c>
      <c r="E420" s="246"/>
      <c r="F420" s="253">
        <v>1965</v>
      </c>
      <c r="G420" s="265" t="s">
        <v>947</v>
      </c>
      <c r="H420" s="254" t="s">
        <v>462</v>
      </c>
    </row>
    <row r="421" spans="1:9" x14ac:dyDescent="0.25">
      <c r="A421" s="225">
        <v>414</v>
      </c>
      <c r="B421" s="240"/>
      <c r="C421" s="241">
        <v>3</v>
      </c>
      <c r="D421" s="360" t="s">
        <v>1826</v>
      </c>
      <c r="E421" s="252" t="s">
        <v>1827</v>
      </c>
      <c r="F421" s="253"/>
      <c r="G421" s="265" t="s">
        <v>947</v>
      </c>
      <c r="H421" s="254" t="s">
        <v>465</v>
      </c>
    </row>
    <row r="422" spans="1:9" x14ac:dyDescent="0.25">
      <c r="A422" s="225">
        <v>415</v>
      </c>
      <c r="B422" s="240"/>
      <c r="C422" s="241">
        <v>4</v>
      </c>
      <c r="D422" s="199" t="s">
        <v>1828</v>
      </c>
      <c r="E422" s="252" t="s">
        <v>1829</v>
      </c>
      <c r="F422" s="253"/>
      <c r="G422" s="265" t="s">
        <v>947</v>
      </c>
      <c r="H422" s="254" t="s">
        <v>465</v>
      </c>
    </row>
    <row r="423" spans="1:9" x14ac:dyDescent="0.25">
      <c r="A423" s="225">
        <v>416</v>
      </c>
      <c r="B423" s="240" t="s">
        <v>1825</v>
      </c>
      <c r="C423" s="241">
        <v>1</v>
      </c>
      <c r="D423" s="249" t="s">
        <v>246</v>
      </c>
      <c r="E423" s="255" t="s">
        <v>1831</v>
      </c>
      <c r="F423" s="258"/>
      <c r="G423" s="265" t="s">
        <v>947</v>
      </c>
      <c r="H423" s="248" t="s">
        <v>486</v>
      </c>
    </row>
    <row r="424" spans="1:9" x14ac:dyDescent="0.25">
      <c r="A424" s="225">
        <v>417</v>
      </c>
      <c r="B424" s="240"/>
      <c r="C424" s="241">
        <v>2</v>
      </c>
      <c r="D424" s="199" t="s">
        <v>1832</v>
      </c>
      <c r="E424" s="246"/>
      <c r="F424" s="167" t="s">
        <v>1833</v>
      </c>
      <c r="G424" s="265" t="s">
        <v>947</v>
      </c>
      <c r="H424" s="254" t="s">
        <v>462</v>
      </c>
    </row>
    <row r="425" spans="1:9" x14ac:dyDescent="0.25">
      <c r="A425" s="225">
        <v>418</v>
      </c>
      <c r="B425" s="240"/>
      <c r="C425" s="241">
        <v>3</v>
      </c>
      <c r="D425" s="199" t="s">
        <v>1834</v>
      </c>
      <c r="E425" s="329" t="s">
        <v>1835</v>
      </c>
      <c r="F425" s="253"/>
      <c r="G425" s="265" t="s">
        <v>947</v>
      </c>
      <c r="H425" s="254" t="s">
        <v>467</v>
      </c>
    </row>
    <row r="426" spans="1:9" x14ac:dyDescent="0.25">
      <c r="A426" s="225">
        <v>419</v>
      </c>
      <c r="B426" s="240"/>
      <c r="C426" s="241">
        <v>4</v>
      </c>
      <c r="D426" s="199" t="s">
        <v>1836</v>
      </c>
      <c r="E426" s="246"/>
      <c r="F426" s="167" t="s">
        <v>1837</v>
      </c>
      <c r="G426" s="265" t="s">
        <v>947</v>
      </c>
      <c r="H426" s="254" t="s">
        <v>467</v>
      </c>
    </row>
    <row r="427" spans="1:9" x14ac:dyDescent="0.25">
      <c r="A427" s="225">
        <v>420</v>
      </c>
      <c r="B427" s="240" t="s">
        <v>1830</v>
      </c>
      <c r="C427" s="241">
        <v>1</v>
      </c>
      <c r="D427" s="245" t="s">
        <v>243</v>
      </c>
      <c r="E427" s="255" t="s">
        <v>485</v>
      </c>
      <c r="F427" s="258"/>
      <c r="G427" s="265" t="s">
        <v>947</v>
      </c>
      <c r="H427" s="248" t="s">
        <v>486</v>
      </c>
    </row>
    <row r="428" spans="1:9" x14ac:dyDescent="0.25">
      <c r="A428" s="225">
        <v>421</v>
      </c>
      <c r="B428" s="240"/>
      <c r="C428" s="241">
        <v>2</v>
      </c>
      <c r="D428" s="360" t="s">
        <v>989</v>
      </c>
      <c r="E428" s="251"/>
      <c r="F428" s="167" t="s">
        <v>717</v>
      </c>
      <c r="G428" s="265" t="s">
        <v>947</v>
      </c>
      <c r="H428" s="248" t="s">
        <v>462</v>
      </c>
    </row>
    <row r="429" spans="1:9" x14ac:dyDescent="0.25">
      <c r="A429" s="225">
        <v>422</v>
      </c>
      <c r="B429" s="240"/>
      <c r="C429" s="241">
        <v>3</v>
      </c>
      <c r="D429" s="199" t="s">
        <v>1839</v>
      </c>
      <c r="E429" s="252" t="s">
        <v>730</v>
      </c>
      <c r="F429" s="253"/>
      <c r="G429" s="265" t="s">
        <v>947</v>
      </c>
      <c r="H429" s="254" t="s">
        <v>467</v>
      </c>
    </row>
    <row r="430" spans="1:9" x14ac:dyDescent="0.25">
      <c r="A430" s="225">
        <v>423</v>
      </c>
      <c r="B430" s="240"/>
      <c r="C430" s="241">
        <v>4</v>
      </c>
      <c r="D430" s="199" t="s">
        <v>1840</v>
      </c>
      <c r="E430" s="252" t="s">
        <v>1841</v>
      </c>
      <c r="F430" s="253"/>
      <c r="G430" s="265" t="s">
        <v>947</v>
      </c>
      <c r="H430" s="254" t="s">
        <v>467</v>
      </c>
    </row>
    <row r="431" spans="1:9" x14ac:dyDescent="0.25">
      <c r="A431" s="225">
        <v>424</v>
      </c>
      <c r="B431" s="240"/>
      <c r="C431" s="241">
        <v>5</v>
      </c>
      <c r="D431" s="199" t="s">
        <v>1842</v>
      </c>
      <c r="E431" s="252" t="s">
        <v>1843</v>
      </c>
      <c r="F431" s="253"/>
      <c r="G431" s="265" t="s">
        <v>947</v>
      </c>
      <c r="H431" s="254" t="s">
        <v>467</v>
      </c>
    </row>
    <row r="432" spans="1:9" x14ac:dyDescent="0.25">
      <c r="A432" s="225">
        <v>425</v>
      </c>
      <c r="B432" s="240"/>
      <c r="C432" s="241">
        <v>6</v>
      </c>
      <c r="D432" s="199" t="s">
        <v>1844</v>
      </c>
      <c r="E432" s="252" t="s">
        <v>1845</v>
      </c>
      <c r="F432" s="253"/>
      <c r="G432" s="265" t="s">
        <v>947</v>
      </c>
      <c r="H432" s="254" t="s">
        <v>467</v>
      </c>
      <c r="I432">
        <v>74</v>
      </c>
    </row>
    <row r="433" spans="1:8" x14ac:dyDescent="0.25">
      <c r="A433" s="225">
        <v>426</v>
      </c>
      <c r="B433" s="240" t="s">
        <v>1838</v>
      </c>
      <c r="C433" s="241">
        <v>1</v>
      </c>
      <c r="D433" s="249" t="s">
        <v>252</v>
      </c>
      <c r="E433" s="255" t="s">
        <v>1847</v>
      </c>
      <c r="F433" s="257"/>
      <c r="G433" s="265" t="s">
        <v>1093</v>
      </c>
      <c r="H433" s="248" t="s">
        <v>486</v>
      </c>
    </row>
    <row r="434" spans="1:8" x14ac:dyDescent="0.25">
      <c r="A434" s="225">
        <v>427</v>
      </c>
      <c r="B434" s="240"/>
      <c r="C434" s="241">
        <v>2</v>
      </c>
      <c r="D434" s="199" t="s">
        <v>146</v>
      </c>
      <c r="E434" s="252" t="s">
        <v>500</v>
      </c>
      <c r="F434" s="259"/>
      <c r="G434" s="265" t="s">
        <v>1093</v>
      </c>
      <c r="H434" s="327" t="s">
        <v>467</v>
      </c>
    </row>
    <row r="435" spans="1:8" x14ac:dyDescent="0.25">
      <c r="A435" s="225">
        <v>428</v>
      </c>
      <c r="B435" s="240"/>
      <c r="C435" s="241">
        <v>3</v>
      </c>
      <c r="D435" s="199" t="s">
        <v>1848</v>
      </c>
      <c r="E435" s="246"/>
      <c r="F435" s="259" t="s">
        <v>1849</v>
      </c>
      <c r="G435" s="265" t="s">
        <v>1093</v>
      </c>
      <c r="H435" s="327" t="s">
        <v>805</v>
      </c>
    </row>
    <row r="436" spans="1:8" x14ac:dyDescent="0.25">
      <c r="A436" s="225">
        <v>429</v>
      </c>
      <c r="B436" s="240"/>
      <c r="C436" s="241">
        <v>4</v>
      </c>
      <c r="D436" s="199" t="s">
        <v>1850</v>
      </c>
      <c r="E436" s="252"/>
      <c r="F436" s="259" t="s">
        <v>1851</v>
      </c>
      <c r="G436" s="265" t="s">
        <v>1093</v>
      </c>
      <c r="H436" s="327" t="s">
        <v>465</v>
      </c>
    </row>
    <row r="437" spans="1:8" x14ac:dyDescent="0.25">
      <c r="A437" s="225">
        <v>430</v>
      </c>
      <c r="B437" s="240"/>
      <c r="C437" s="241">
        <v>5</v>
      </c>
      <c r="D437" s="199" t="s">
        <v>1852</v>
      </c>
      <c r="E437" s="252" t="s">
        <v>1853</v>
      </c>
      <c r="F437" s="259"/>
      <c r="G437" s="265" t="s">
        <v>1093</v>
      </c>
      <c r="H437" s="254" t="s">
        <v>465</v>
      </c>
    </row>
    <row r="438" spans="1:8" x14ac:dyDescent="0.25">
      <c r="A438" s="225">
        <v>431</v>
      </c>
      <c r="B438" s="240" t="s">
        <v>1846</v>
      </c>
      <c r="C438" s="241">
        <v>1</v>
      </c>
      <c r="D438" s="249" t="s">
        <v>253</v>
      </c>
      <c r="E438" s="250"/>
      <c r="F438" s="257" t="s">
        <v>1855</v>
      </c>
      <c r="G438" s="265" t="s">
        <v>1093</v>
      </c>
      <c r="H438" s="248" t="s">
        <v>486</v>
      </c>
    </row>
    <row r="439" spans="1:8" x14ac:dyDescent="0.25">
      <c r="A439" s="225">
        <v>432</v>
      </c>
      <c r="B439" s="240"/>
      <c r="C439" s="241">
        <v>2</v>
      </c>
      <c r="D439" s="199" t="s">
        <v>1856</v>
      </c>
      <c r="E439" s="252"/>
      <c r="F439" s="259" t="s">
        <v>1857</v>
      </c>
      <c r="G439" s="265" t="s">
        <v>1093</v>
      </c>
      <c r="H439" s="327" t="s">
        <v>465</v>
      </c>
    </row>
    <row r="440" spans="1:8" x14ac:dyDescent="0.25">
      <c r="A440" s="225">
        <v>433</v>
      </c>
      <c r="B440" s="240"/>
      <c r="C440" s="241">
        <v>3</v>
      </c>
      <c r="D440" s="199" t="s">
        <v>1858</v>
      </c>
      <c r="E440" s="252"/>
      <c r="F440" s="259" t="s">
        <v>1859</v>
      </c>
      <c r="G440" s="265" t="s">
        <v>1093</v>
      </c>
      <c r="H440" s="327" t="s">
        <v>465</v>
      </c>
    </row>
    <row r="441" spans="1:8" x14ac:dyDescent="0.25">
      <c r="A441" s="225">
        <v>434</v>
      </c>
      <c r="B441" s="240"/>
      <c r="C441" s="241">
        <v>4</v>
      </c>
      <c r="D441" s="199" t="s">
        <v>1860</v>
      </c>
      <c r="E441" s="252"/>
      <c r="F441" s="259" t="s">
        <v>1861</v>
      </c>
      <c r="G441" s="265" t="s">
        <v>1093</v>
      </c>
      <c r="H441" s="254" t="s">
        <v>465</v>
      </c>
    </row>
    <row r="442" spans="1:8" x14ac:dyDescent="0.25">
      <c r="A442" s="225">
        <v>435</v>
      </c>
      <c r="B442" s="240" t="s">
        <v>1854</v>
      </c>
      <c r="C442" s="241">
        <v>1</v>
      </c>
      <c r="D442" s="249" t="s">
        <v>1863</v>
      </c>
      <c r="E442" s="246"/>
      <c r="F442" s="257" t="s">
        <v>1864</v>
      </c>
      <c r="G442" s="265" t="s">
        <v>1093</v>
      </c>
      <c r="H442" s="248" t="s">
        <v>486</v>
      </c>
    </row>
    <row r="443" spans="1:8" x14ac:dyDescent="0.25">
      <c r="A443" s="225">
        <v>436</v>
      </c>
      <c r="B443" s="240" t="s">
        <v>1862</v>
      </c>
      <c r="C443" s="241">
        <v>1</v>
      </c>
      <c r="D443" s="249" t="s">
        <v>256</v>
      </c>
      <c r="E443" s="250"/>
      <c r="F443" s="257" t="s">
        <v>1866</v>
      </c>
      <c r="G443" s="265" t="s">
        <v>1093</v>
      </c>
      <c r="H443" s="248" t="s">
        <v>486</v>
      </c>
    </row>
    <row r="444" spans="1:8" x14ac:dyDescent="0.25">
      <c r="A444" s="225">
        <v>437</v>
      </c>
      <c r="B444" s="240" t="s">
        <v>1865</v>
      </c>
      <c r="C444" s="241">
        <v>1</v>
      </c>
      <c r="D444" s="249" t="s">
        <v>1868</v>
      </c>
      <c r="E444" s="255" t="s">
        <v>684</v>
      </c>
      <c r="F444" s="257"/>
      <c r="G444" s="265" t="s">
        <v>1093</v>
      </c>
      <c r="H444" s="324" t="s">
        <v>486</v>
      </c>
    </row>
    <row r="445" spans="1:8" x14ac:dyDescent="0.25">
      <c r="A445" s="225">
        <v>438</v>
      </c>
      <c r="B445" s="240"/>
      <c r="C445" s="241">
        <v>2</v>
      </c>
      <c r="D445" s="199" t="s">
        <v>272</v>
      </c>
      <c r="E445" s="246"/>
      <c r="F445" s="259" t="s">
        <v>1388</v>
      </c>
      <c r="G445" s="265" t="s">
        <v>1093</v>
      </c>
      <c r="H445" s="327" t="s">
        <v>462</v>
      </c>
    </row>
    <row r="446" spans="1:8" x14ac:dyDescent="0.25">
      <c r="A446" s="225">
        <v>439</v>
      </c>
      <c r="B446" s="240"/>
      <c r="C446" s="241">
        <v>3</v>
      </c>
      <c r="D446" s="199" t="s">
        <v>1869</v>
      </c>
      <c r="E446" s="252" t="s">
        <v>500</v>
      </c>
      <c r="F446" s="259"/>
      <c r="G446" s="265" t="s">
        <v>1093</v>
      </c>
      <c r="H446" s="327" t="s">
        <v>467</v>
      </c>
    </row>
    <row r="447" spans="1:8" x14ac:dyDescent="0.25">
      <c r="A447" s="225">
        <v>440</v>
      </c>
      <c r="B447" s="240"/>
      <c r="C447" s="241">
        <v>4</v>
      </c>
      <c r="D447" s="199" t="s">
        <v>1870</v>
      </c>
      <c r="E447" s="252"/>
      <c r="F447" s="259" t="s">
        <v>1871</v>
      </c>
      <c r="G447" s="265" t="s">
        <v>1093</v>
      </c>
      <c r="H447" s="327" t="s">
        <v>465</v>
      </c>
    </row>
    <row r="448" spans="1:8" x14ac:dyDescent="0.25">
      <c r="A448" s="225">
        <v>441</v>
      </c>
      <c r="B448" s="240"/>
      <c r="C448" s="241">
        <v>5</v>
      </c>
      <c r="D448" s="260" t="s">
        <v>1872</v>
      </c>
      <c r="E448" s="272"/>
      <c r="F448" s="272" t="s">
        <v>1873</v>
      </c>
      <c r="G448" s="265" t="s">
        <v>1093</v>
      </c>
      <c r="H448" s="276" t="s">
        <v>465</v>
      </c>
    </row>
    <row r="449" spans="1:9" x14ac:dyDescent="0.25">
      <c r="A449" s="225">
        <v>442</v>
      </c>
      <c r="B449" s="240" t="s">
        <v>1867</v>
      </c>
      <c r="C449" s="290">
        <v>2</v>
      </c>
      <c r="D449" s="228" t="s">
        <v>1875</v>
      </c>
      <c r="E449" s="344">
        <v>33493</v>
      </c>
      <c r="F449" s="344"/>
      <c r="G449" s="265" t="s">
        <v>1093</v>
      </c>
      <c r="H449" s="175" t="s">
        <v>459</v>
      </c>
    </row>
    <row r="450" spans="1:9" x14ac:dyDescent="0.25">
      <c r="A450" s="225">
        <v>443</v>
      </c>
      <c r="B450" s="240"/>
      <c r="C450" s="241">
        <v>3</v>
      </c>
      <c r="D450" s="233" t="s">
        <v>1876</v>
      </c>
      <c r="E450" s="229"/>
      <c r="F450" s="229">
        <v>1989</v>
      </c>
      <c r="G450" s="265" t="s">
        <v>1093</v>
      </c>
      <c r="H450" s="229" t="s">
        <v>462</v>
      </c>
    </row>
    <row r="451" spans="1:9" x14ac:dyDescent="0.25">
      <c r="A451" s="225">
        <v>444</v>
      </c>
      <c r="B451" s="240"/>
      <c r="C451" s="241">
        <v>4</v>
      </c>
      <c r="D451" s="233" t="s">
        <v>1877</v>
      </c>
      <c r="E451" s="239">
        <v>44217</v>
      </c>
      <c r="F451" s="229"/>
      <c r="G451" s="265" t="s">
        <v>1093</v>
      </c>
      <c r="H451" s="229" t="s">
        <v>467</v>
      </c>
    </row>
    <row r="452" spans="1:9" x14ac:dyDescent="0.25">
      <c r="A452" s="225">
        <v>445</v>
      </c>
      <c r="B452" s="240" t="s">
        <v>1874</v>
      </c>
      <c r="C452" s="290">
        <v>1</v>
      </c>
      <c r="D452" s="228" t="s">
        <v>247</v>
      </c>
      <c r="E452" s="239"/>
      <c r="F452" s="229" t="s">
        <v>1879</v>
      </c>
      <c r="G452" s="265" t="s">
        <v>1093</v>
      </c>
      <c r="H452" s="175" t="s">
        <v>459</v>
      </c>
    </row>
    <row r="453" spans="1:9" x14ac:dyDescent="0.25">
      <c r="A453" s="225">
        <v>446</v>
      </c>
      <c r="B453" s="240" t="s">
        <v>1878</v>
      </c>
      <c r="C453" s="290">
        <v>1</v>
      </c>
      <c r="D453" s="228" t="s">
        <v>248</v>
      </c>
      <c r="E453" s="229"/>
      <c r="F453" s="229">
        <v>1927</v>
      </c>
      <c r="G453" s="265" t="s">
        <v>1093</v>
      </c>
      <c r="H453" s="175" t="s">
        <v>459</v>
      </c>
    </row>
    <row r="454" spans="1:9" x14ac:dyDescent="0.25">
      <c r="A454" s="225">
        <v>447</v>
      </c>
      <c r="B454" s="240"/>
      <c r="C454" s="241">
        <v>2</v>
      </c>
      <c r="D454" s="233" t="s">
        <v>1881</v>
      </c>
      <c r="E454" s="229">
        <v>1985</v>
      </c>
      <c r="F454" s="229"/>
      <c r="G454" s="265" t="s">
        <v>1093</v>
      </c>
      <c r="H454" s="229" t="s">
        <v>1882</v>
      </c>
    </row>
    <row r="455" spans="1:9" x14ac:dyDescent="0.25">
      <c r="A455" s="225">
        <v>448</v>
      </c>
      <c r="B455" s="240"/>
      <c r="C455" s="241">
        <v>3</v>
      </c>
      <c r="D455" s="233" t="s">
        <v>1883</v>
      </c>
      <c r="E455" s="239"/>
      <c r="F455" s="239">
        <v>40457</v>
      </c>
      <c r="G455" s="265" t="s">
        <v>1093</v>
      </c>
      <c r="H455" s="229" t="s">
        <v>1882</v>
      </c>
    </row>
    <row r="456" spans="1:9" x14ac:dyDescent="0.25">
      <c r="A456" s="225">
        <v>449</v>
      </c>
      <c r="B456" s="240"/>
      <c r="C456" s="241">
        <v>4</v>
      </c>
      <c r="D456" s="233" t="s">
        <v>1884</v>
      </c>
      <c r="E456" s="239"/>
      <c r="F456" s="229" t="s">
        <v>1885</v>
      </c>
      <c r="G456" s="265" t="s">
        <v>1093</v>
      </c>
      <c r="H456" s="229" t="s">
        <v>1886</v>
      </c>
    </row>
    <row r="457" spans="1:9" x14ac:dyDescent="0.25">
      <c r="A457" s="225">
        <v>450</v>
      </c>
      <c r="B457" s="240"/>
      <c r="C457" s="241">
        <v>5</v>
      </c>
      <c r="D457" s="233" t="s">
        <v>1887</v>
      </c>
      <c r="E457" s="229" t="s">
        <v>1888</v>
      </c>
      <c r="F457" s="229"/>
      <c r="G457" s="265" t="s">
        <v>1093</v>
      </c>
      <c r="H457" s="229" t="s">
        <v>1882</v>
      </c>
    </row>
    <row r="458" spans="1:9" x14ac:dyDescent="0.25">
      <c r="A458" s="225">
        <v>451</v>
      </c>
      <c r="B458" s="240" t="s">
        <v>1880</v>
      </c>
      <c r="C458" s="290">
        <v>1</v>
      </c>
      <c r="D458" s="228" t="s">
        <v>249</v>
      </c>
      <c r="E458" s="239">
        <v>15383</v>
      </c>
      <c r="F458" s="239"/>
      <c r="G458" s="265" t="s">
        <v>1093</v>
      </c>
      <c r="H458" s="175" t="s">
        <v>459</v>
      </c>
    </row>
    <row r="459" spans="1:9" x14ac:dyDescent="0.25">
      <c r="A459" s="225">
        <v>452</v>
      </c>
      <c r="B459" s="240"/>
      <c r="C459" s="241">
        <v>2</v>
      </c>
      <c r="D459" s="233" t="s">
        <v>1890</v>
      </c>
      <c r="E459" s="229">
        <v>1978</v>
      </c>
      <c r="F459" s="229"/>
      <c r="G459" s="265" t="s">
        <v>1093</v>
      </c>
      <c r="H459" s="229" t="s">
        <v>467</v>
      </c>
    </row>
    <row r="460" spans="1:9" x14ac:dyDescent="0.25">
      <c r="A460" s="225">
        <v>453</v>
      </c>
      <c r="B460" s="240"/>
      <c r="C460" s="241">
        <v>3</v>
      </c>
      <c r="D460" s="233" t="s">
        <v>1891</v>
      </c>
      <c r="E460" s="239"/>
      <c r="F460" s="239">
        <v>37289</v>
      </c>
      <c r="G460" s="265" t="s">
        <v>1093</v>
      </c>
      <c r="H460" s="229" t="s">
        <v>465</v>
      </c>
    </row>
    <row r="461" spans="1:9" x14ac:dyDescent="0.25">
      <c r="A461" s="225">
        <v>454</v>
      </c>
      <c r="B461" s="240" t="s">
        <v>1889</v>
      </c>
      <c r="C461" s="290">
        <v>1</v>
      </c>
      <c r="D461" s="228" t="s">
        <v>250</v>
      </c>
      <c r="E461" s="239"/>
      <c r="F461" s="229">
        <v>1958</v>
      </c>
      <c r="G461" s="265" t="s">
        <v>1093</v>
      </c>
      <c r="H461" s="175" t="s">
        <v>459</v>
      </c>
    </row>
    <row r="462" spans="1:9" x14ac:dyDescent="0.25">
      <c r="A462" s="225">
        <v>455</v>
      </c>
      <c r="B462" s="240"/>
      <c r="C462" s="241">
        <v>2</v>
      </c>
      <c r="D462" s="233" t="s">
        <v>1893</v>
      </c>
      <c r="E462" s="239"/>
      <c r="F462" s="229">
        <v>1989</v>
      </c>
      <c r="G462" s="265" t="s">
        <v>1093</v>
      </c>
      <c r="H462" s="229" t="s">
        <v>467</v>
      </c>
    </row>
    <row r="463" spans="1:9" x14ac:dyDescent="0.25">
      <c r="A463" s="225">
        <v>456</v>
      </c>
      <c r="B463" s="240" t="s">
        <v>1892</v>
      </c>
      <c r="C463" s="241">
        <v>1</v>
      </c>
      <c r="D463" s="238" t="s">
        <v>1894</v>
      </c>
      <c r="E463" s="352">
        <v>1950</v>
      </c>
      <c r="F463" s="229"/>
      <c r="G463" s="265" t="s">
        <v>1093</v>
      </c>
      <c r="H463" s="301" t="s">
        <v>459</v>
      </c>
      <c r="I463">
        <v>31</v>
      </c>
    </row>
    <row r="464" spans="1:9" ht="18.75" x14ac:dyDescent="0.3">
      <c r="A464" s="654" t="s">
        <v>81</v>
      </c>
      <c r="B464" s="655"/>
      <c r="C464" s="655"/>
      <c r="D464" s="656"/>
      <c r="E464" s="657" t="s">
        <v>2356</v>
      </c>
      <c r="F464" s="658"/>
      <c r="G464" s="658"/>
      <c r="H464" s="659"/>
    </row>
    <row r="465" spans="1:8" ht="18.75" x14ac:dyDescent="0.3">
      <c r="A465" s="361"/>
      <c r="B465" s="361" t="s">
        <v>1895</v>
      </c>
      <c r="C465" s="361"/>
      <c r="D465" s="362" t="s">
        <v>2356</v>
      </c>
      <c r="E465" s="363"/>
      <c r="F465" s="363"/>
      <c r="G465" s="363"/>
      <c r="H465" s="363"/>
    </row>
    <row r="466" spans="1:8" ht="18.75" x14ac:dyDescent="0.3">
      <c r="A466" s="104"/>
      <c r="B466" s="107"/>
      <c r="C466" s="222"/>
      <c r="D466" s="364" t="s">
        <v>2357</v>
      </c>
      <c r="E466" s="660" t="s">
        <v>1902</v>
      </c>
      <c r="F466" s="660"/>
      <c r="G466" s="660"/>
      <c r="H466" s="660"/>
    </row>
    <row r="467" spans="1:8" ht="18.75" x14ac:dyDescent="0.3">
      <c r="A467" s="661" t="s">
        <v>1896</v>
      </c>
      <c r="B467" s="661"/>
      <c r="C467" s="661"/>
      <c r="D467" s="661"/>
      <c r="E467" s="631" t="s">
        <v>1897</v>
      </c>
      <c r="F467" s="631"/>
      <c r="G467" s="631"/>
      <c r="H467" s="631"/>
    </row>
    <row r="468" spans="1:8" ht="18.75" x14ac:dyDescent="0.3">
      <c r="A468" s="107"/>
      <c r="B468" s="107"/>
      <c r="C468" s="557"/>
      <c r="D468" s="365"/>
      <c r="E468" s="631" t="s">
        <v>1898</v>
      </c>
      <c r="F468" s="631"/>
      <c r="G468" s="631"/>
      <c r="H468" s="631"/>
    </row>
    <row r="469" spans="1:8" x14ac:dyDescent="0.25">
      <c r="A469" s="107"/>
      <c r="B469" s="107"/>
      <c r="C469" s="557"/>
      <c r="D469" s="365"/>
      <c r="E469" s="109"/>
      <c r="F469" s="109"/>
      <c r="G469" s="109"/>
      <c r="H469" s="218"/>
    </row>
    <row r="470" spans="1:8" x14ac:dyDescent="0.25">
      <c r="A470" s="107"/>
      <c r="B470" s="107"/>
      <c r="C470" s="557"/>
      <c r="D470" s="365"/>
      <c r="E470" s="109"/>
      <c r="F470" s="109"/>
      <c r="G470" s="109"/>
      <c r="H470" s="218"/>
    </row>
    <row r="471" spans="1:8" x14ac:dyDescent="0.25">
      <c r="A471" s="561"/>
      <c r="B471" s="561"/>
      <c r="C471" s="561"/>
      <c r="D471" s="561"/>
      <c r="E471" s="109"/>
      <c r="F471" s="109"/>
      <c r="G471" s="109"/>
      <c r="H471" s="218"/>
    </row>
    <row r="472" spans="1:8" x14ac:dyDescent="0.25">
      <c r="A472" s="218"/>
      <c r="B472" s="366"/>
      <c r="C472" s="367"/>
      <c r="D472" s="224"/>
      <c r="E472" s="109"/>
      <c r="F472" s="109"/>
      <c r="G472" s="109"/>
      <c r="H472" s="218"/>
    </row>
    <row r="473" spans="1:8" x14ac:dyDescent="0.25">
      <c r="A473" s="561" t="s">
        <v>1899</v>
      </c>
      <c r="B473" s="561"/>
      <c r="C473" s="561"/>
      <c r="D473" s="224"/>
      <c r="E473" s="109"/>
      <c r="F473" s="109"/>
      <c r="G473" s="109"/>
      <c r="H473" s="218"/>
    </row>
    <row r="474" spans="1:8" x14ac:dyDescent="0.25">
      <c r="A474" s="218"/>
      <c r="B474" s="366"/>
      <c r="C474" s="367"/>
      <c r="D474" s="224"/>
      <c r="E474" s="109"/>
      <c r="F474" s="109"/>
      <c r="G474" s="109"/>
      <c r="H474" s="218"/>
    </row>
    <row r="475" spans="1:8" x14ac:dyDescent="0.25">
      <c r="A475" s="204"/>
      <c r="B475" s="205"/>
      <c r="C475" s="206"/>
      <c r="D475" s="217" t="s">
        <v>1900</v>
      </c>
      <c r="E475" s="214"/>
      <c r="F475" s="214"/>
      <c r="G475" s="215" t="s">
        <v>1901</v>
      </c>
      <c r="H475" s="206"/>
    </row>
    <row r="476" spans="1:8" x14ac:dyDescent="0.25">
      <c r="A476" s="642" t="s">
        <v>1241</v>
      </c>
      <c r="B476" s="642"/>
      <c r="C476" s="642"/>
      <c r="D476" s="642"/>
      <c r="E476" s="642"/>
      <c r="F476" s="642"/>
      <c r="G476" s="642"/>
      <c r="H476" s="642"/>
    </row>
  </sheetData>
  <mergeCells count="18">
    <mergeCell ref="E468:H468"/>
    <mergeCell ref="A476:H476"/>
    <mergeCell ref="H6:H7"/>
    <mergeCell ref="A464:D464"/>
    <mergeCell ref="E464:H464"/>
    <mergeCell ref="E466:H466"/>
    <mergeCell ref="A467:D467"/>
    <mergeCell ref="E467:H467"/>
    <mergeCell ref="E1:H1"/>
    <mergeCell ref="E2:H2"/>
    <mergeCell ref="A4:H4"/>
    <mergeCell ref="A5:H5"/>
    <mergeCell ref="A6:A7"/>
    <mergeCell ref="B6:B7"/>
    <mergeCell ref="C6:C7"/>
    <mergeCell ref="D6:D7"/>
    <mergeCell ref="E6:F6"/>
    <mergeCell ref="G6:G7"/>
  </mergeCells>
  <pageMargins left="0.11811023622047245" right="0.11811023622047245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4"/>
  <sheetViews>
    <sheetView tabSelected="1" topLeftCell="A658" workbookViewId="0">
      <selection activeCell="J673" sqref="J673"/>
    </sheetView>
  </sheetViews>
  <sheetFormatPr defaultRowHeight="14.25" x14ac:dyDescent="0.2"/>
  <cols>
    <col min="1" max="1" width="4.625" customWidth="1"/>
    <col min="2" max="2" width="6.5" style="430" customWidth="1"/>
    <col min="3" max="3" width="5.875" customWidth="1"/>
    <col min="4" max="4" width="25.625" customWidth="1"/>
    <col min="5" max="5" width="13.5" customWidth="1"/>
    <col min="6" max="6" width="12.375" customWidth="1"/>
    <col min="7" max="7" width="14.875" style="220" customWidth="1"/>
    <col min="8" max="8" width="9.25" style="221" customWidth="1"/>
    <col min="9" max="9" width="12.25" bestFit="1" customWidth="1"/>
  </cols>
  <sheetData>
    <row r="1" spans="1:8" ht="15.75" x14ac:dyDescent="0.25">
      <c r="A1" s="104" t="s">
        <v>443</v>
      </c>
      <c r="B1" s="416"/>
      <c r="C1" s="105"/>
      <c r="D1" s="106"/>
      <c r="E1" s="629" t="s">
        <v>444</v>
      </c>
      <c r="F1" s="629"/>
      <c r="G1" s="629"/>
      <c r="H1" s="629"/>
    </row>
    <row r="2" spans="1:8" ht="15.75" x14ac:dyDescent="0.25">
      <c r="A2" s="107" t="s">
        <v>445</v>
      </c>
      <c r="B2" s="416"/>
      <c r="C2" s="108"/>
      <c r="D2" s="106"/>
      <c r="E2" s="630" t="s">
        <v>446</v>
      </c>
      <c r="F2" s="630"/>
      <c r="G2" s="630"/>
      <c r="H2" s="630"/>
    </row>
    <row r="3" spans="1:8" ht="15.75" x14ac:dyDescent="0.25">
      <c r="A3" s="107"/>
      <c r="B3" s="416"/>
      <c r="C3" s="108"/>
      <c r="D3" s="106"/>
      <c r="E3" s="108"/>
      <c r="F3" s="109"/>
      <c r="G3" s="110"/>
      <c r="H3" s="105"/>
    </row>
    <row r="4" spans="1:8" ht="18.75" x14ac:dyDescent="0.3">
      <c r="A4" s="631" t="s">
        <v>447</v>
      </c>
      <c r="B4" s="631"/>
      <c r="C4" s="631"/>
      <c r="D4" s="631"/>
      <c r="E4" s="631"/>
      <c r="F4" s="631"/>
      <c r="G4" s="631"/>
      <c r="H4" s="631"/>
    </row>
    <row r="5" spans="1:8" ht="18.75" x14ac:dyDescent="0.3">
      <c r="A5" s="632" t="s">
        <v>1924</v>
      </c>
      <c r="B5" s="632"/>
      <c r="C5" s="632"/>
      <c r="D5" s="632"/>
      <c r="E5" s="632"/>
      <c r="F5" s="632"/>
      <c r="G5" s="632"/>
      <c r="H5" s="632"/>
    </row>
    <row r="6" spans="1:8" ht="15.75" x14ac:dyDescent="0.25">
      <c r="A6" s="633" t="s">
        <v>449</v>
      </c>
      <c r="B6" s="663" t="s">
        <v>3</v>
      </c>
      <c r="C6" s="665" t="s">
        <v>450</v>
      </c>
      <c r="D6" s="635" t="s">
        <v>451</v>
      </c>
      <c r="E6" s="637" t="s">
        <v>452</v>
      </c>
      <c r="F6" s="638"/>
      <c r="G6" s="639" t="s">
        <v>453</v>
      </c>
      <c r="H6" s="633" t="s">
        <v>454</v>
      </c>
    </row>
    <row r="7" spans="1:8" ht="15.75" x14ac:dyDescent="0.25">
      <c r="A7" s="634"/>
      <c r="B7" s="664"/>
      <c r="C7" s="634"/>
      <c r="D7" s="636"/>
      <c r="E7" s="558" t="s">
        <v>455</v>
      </c>
      <c r="F7" s="558" t="s">
        <v>456</v>
      </c>
      <c r="G7" s="640"/>
      <c r="H7" s="634"/>
    </row>
    <row r="8" spans="1:8" ht="15.75" x14ac:dyDescent="0.25">
      <c r="A8" s="111">
        <v>1</v>
      </c>
      <c r="B8" s="417" t="s">
        <v>2004</v>
      </c>
      <c r="C8" s="112">
        <v>1</v>
      </c>
      <c r="D8" s="113" t="s">
        <v>457</v>
      </c>
      <c r="E8" s="114">
        <v>1973</v>
      </c>
      <c r="F8" s="115"/>
      <c r="G8" s="116" t="s">
        <v>458</v>
      </c>
      <c r="H8" s="117" t="s">
        <v>459</v>
      </c>
    </row>
    <row r="9" spans="1:8" ht="15.75" x14ac:dyDescent="0.25">
      <c r="A9" s="111">
        <v>2</v>
      </c>
      <c r="B9" s="417" t="s">
        <v>2022</v>
      </c>
      <c r="C9" s="115">
        <v>1</v>
      </c>
      <c r="D9" s="118" t="s">
        <v>460</v>
      </c>
      <c r="E9" s="115">
        <v>1967</v>
      </c>
      <c r="F9" s="114"/>
      <c r="G9" s="119" t="s">
        <v>458</v>
      </c>
      <c r="H9" s="112" t="s">
        <v>459</v>
      </c>
    </row>
    <row r="10" spans="1:8" ht="15.75" x14ac:dyDescent="0.25">
      <c r="A10" s="111">
        <v>3</v>
      </c>
      <c r="B10" s="417"/>
      <c r="C10" s="115">
        <v>2</v>
      </c>
      <c r="D10" s="120" t="s">
        <v>461</v>
      </c>
      <c r="E10" s="115"/>
      <c r="F10" s="115">
        <v>1956</v>
      </c>
      <c r="G10" s="121" t="s">
        <v>458</v>
      </c>
      <c r="H10" s="115" t="s">
        <v>462</v>
      </c>
    </row>
    <row r="11" spans="1:8" ht="15.75" x14ac:dyDescent="0.25">
      <c r="A11" s="111">
        <v>4</v>
      </c>
      <c r="B11" s="417"/>
      <c r="C11" s="115">
        <v>3</v>
      </c>
      <c r="D11" s="120" t="s">
        <v>463</v>
      </c>
      <c r="E11" s="115" t="s">
        <v>464</v>
      </c>
      <c r="F11" s="114"/>
      <c r="G11" s="121" t="s">
        <v>458</v>
      </c>
      <c r="H11" s="115" t="s">
        <v>465</v>
      </c>
    </row>
    <row r="12" spans="1:8" ht="15.75" x14ac:dyDescent="0.25">
      <c r="A12" s="111">
        <v>5</v>
      </c>
      <c r="B12" s="418"/>
      <c r="C12" s="115">
        <v>4</v>
      </c>
      <c r="D12" s="120" t="s">
        <v>466</v>
      </c>
      <c r="E12" s="122">
        <v>33878</v>
      </c>
      <c r="F12" s="114"/>
      <c r="G12" s="121" t="s">
        <v>458</v>
      </c>
      <c r="H12" s="115" t="s">
        <v>467</v>
      </c>
    </row>
    <row r="13" spans="1:8" ht="15.75" x14ac:dyDescent="0.25">
      <c r="A13" s="111">
        <v>6</v>
      </c>
      <c r="B13" s="417"/>
      <c r="C13" s="115">
        <v>5</v>
      </c>
      <c r="D13" s="120" t="s">
        <v>468</v>
      </c>
      <c r="E13" s="115" t="s">
        <v>469</v>
      </c>
      <c r="F13" s="115"/>
      <c r="G13" s="121" t="s">
        <v>458</v>
      </c>
      <c r="H13" s="115" t="s">
        <v>467</v>
      </c>
    </row>
    <row r="14" spans="1:8" ht="15.75" x14ac:dyDescent="0.25">
      <c r="A14" s="111">
        <v>7</v>
      </c>
      <c r="B14" s="417"/>
      <c r="C14" s="115">
        <v>6</v>
      </c>
      <c r="D14" s="123" t="s">
        <v>470</v>
      </c>
      <c r="E14" s="122">
        <v>40645</v>
      </c>
      <c r="F14" s="115"/>
      <c r="G14" s="121" t="s">
        <v>458</v>
      </c>
      <c r="H14" s="115" t="s">
        <v>465</v>
      </c>
    </row>
    <row r="15" spans="1:8" ht="15.75" x14ac:dyDescent="0.25">
      <c r="A15" s="111">
        <v>8</v>
      </c>
      <c r="B15" s="417" t="s">
        <v>2005</v>
      </c>
      <c r="C15" s="115">
        <v>1</v>
      </c>
      <c r="D15" s="113" t="s">
        <v>471</v>
      </c>
      <c r="E15" s="114">
        <v>1933</v>
      </c>
      <c r="F15" s="115"/>
      <c r="G15" s="119" t="s">
        <v>472</v>
      </c>
      <c r="H15" s="112" t="s">
        <v>459</v>
      </c>
    </row>
    <row r="16" spans="1:8" ht="15.75" x14ac:dyDescent="0.25">
      <c r="A16" s="111">
        <v>9</v>
      </c>
      <c r="B16" s="417"/>
      <c r="C16" s="115">
        <v>2</v>
      </c>
      <c r="D16" s="120" t="s">
        <v>473</v>
      </c>
      <c r="E16" s="115"/>
      <c r="F16" s="115">
        <v>1962</v>
      </c>
      <c r="G16" s="119" t="s">
        <v>472</v>
      </c>
      <c r="H16" s="115" t="s">
        <v>467</v>
      </c>
    </row>
    <row r="17" spans="1:8" ht="15.75" x14ac:dyDescent="0.25">
      <c r="A17" s="111">
        <v>10</v>
      </c>
      <c r="B17" s="417"/>
      <c r="C17" s="115">
        <v>3</v>
      </c>
      <c r="D17" s="120" t="s">
        <v>474</v>
      </c>
      <c r="E17" s="115" t="s">
        <v>475</v>
      </c>
      <c r="F17" s="115"/>
      <c r="G17" s="119" t="s">
        <v>472</v>
      </c>
      <c r="H17" s="115" t="s">
        <v>465</v>
      </c>
    </row>
    <row r="18" spans="1:8" ht="15.75" x14ac:dyDescent="0.25">
      <c r="A18" s="111">
        <v>11</v>
      </c>
      <c r="B18" s="417" t="s">
        <v>2006</v>
      </c>
      <c r="C18" s="115">
        <v>1</v>
      </c>
      <c r="D18" s="113" t="s">
        <v>476</v>
      </c>
      <c r="E18" s="114">
        <v>1962</v>
      </c>
      <c r="F18" s="115"/>
      <c r="G18" s="121" t="s">
        <v>458</v>
      </c>
      <c r="H18" s="112" t="s">
        <v>459</v>
      </c>
    </row>
    <row r="19" spans="1:8" ht="15.75" x14ac:dyDescent="0.25">
      <c r="A19" s="111">
        <v>12</v>
      </c>
      <c r="B19" s="417"/>
      <c r="C19" s="112">
        <v>2</v>
      </c>
      <c r="D19" s="123" t="s">
        <v>477</v>
      </c>
      <c r="E19" s="114"/>
      <c r="F19" s="114">
        <v>1971</v>
      </c>
      <c r="G19" s="121" t="s">
        <v>458</v>
      </c>
      <c r="H19" s="115" t="s">
        <v>462</v>
      </c>
    </row>
    <row r="20" spans="1:8" ht="15.75" x14ac:dyDescent="0.25">
      <c r="A20" s="111">
        <v>13</v>
      </c>
      <c r="B20" s="417"/>
      <c r="C20" s="115">
        <v>3</v>
      </c>
      <c r="D20" s="123" t="s">
        <v>478</v>
      </c>
      <c r="E20" s="124">
        <v>32483</v>
      </c>
      <c r="F20" s="122"/>
      <c r="G20" s="121" t="s">
        <v>458</v>
      </c>
      <c r="H20" s="115" t="s">
        <v>467</v>
      </c>
    </row>
    <row r="21" spans="1:8" ht="15.75" x14ac:dyDescent="0.25">
      <c r="A21" s="111">
        <v>14</v>
      </c>
      <c r="B21" s="417"/>
      <c r="C21" s="112">
        <v>4</v>
      </c>
      <c r="D21" s="123" t="s">
        <v>479</v>
      </c>
      <c r="E21" s="114" t="s">
        <v>480</v>
      </c>
      <c r="F21" s="115"/>
      <c r="G21" s="121" t="s">
        <v>458</v>
      </c>
      <c r="H21" s="115" t="s">
        <v>467</v>
      </c>
    </row>
    <row r="22" spans="1:8" ht="15.75" x14ac:dyDescent="0.25">
      <c r="A22" s="111">
        <v>15</v>
      </c>
      <c r="B22" s="417"/>
      <c r="C22" s="115">
        <v>5</v>
      </c>
      <c r="D22" s="125" t="s">
        <v>481</v>
      </c>
      <c r="E22" s="114" t="s">
        <v>482</v>
      </c>
      <c r="F22" s="115"/>
      <c r="G22" s="121" t="s">
        <v>458</v>
      </c>
      <c r="H22" s="115" t="s">
        <v>465</v>
      </c>
    </row>
    <row r="23" spans="1:8" ht="15.75" x14ac:dyDescent="0.25">
      <c r="A23" s="111">
        <v>16</v>
      </c>
      <c r="B23" s="417" t="s">
        <v>2007</v>
      </c>
      <c r="C23" s="112">
        <v>1</v>
      </c>
      <c r="D23" s="126" t="s">
        <v>483</v>
      </c>
      <c r="E23" s="115"/>
      <c r="F23" s="115">
        <v>1964</v>
      </c>
      <c r="G23" s="121" t="s">
        <v>458</v>
      </c>
      <c r="H23" s="112" t="s">
        <v>459</v>
      </c>
    </row>
    <row r="24" spans="1:8" ht="15.75" x14ac:dyDescent="0.25">
      <c r="A24" s="111">
        <v>17</v>
      </c>
      <c r="B24" s="417"/>
      <c r="C24" s="115">
        <v>2</v>
      </c>
      <c r="D24" s="125" t="s">
        <v>484</v>
      </c>
      <c r="E24" s="115"/>
      <c r="F24" s="115">
        <v>2006</v>
      </c>
      <c r="G24" s="121" t="s">
        <v>458</v>
      </c>
      <c r="H24" s="115" t="s">
        <v>467</v>
      </c>
    </row>
    <row r="25" spans="1:8" ht="15.75" x14ac:dyDescent="0.25">
      <c r="A25" s="111">
        <v>18</v>
      </c>
      <c r="B25" s="417" t="s">
        <v>2008</v>
      </c>
      <c r="C25" s="115">
        <v>1</v>
      </c>
      <c r="D25" s="127" t="s">
        <v>265</v>
      </c>
      <c r="E25" s="128"/>
      <c r="F25" s="129" t="s">
        <v>485</v>
      </c>
      <c r="G25" s="121" t="s">
        <v>458</v>
      </c>
      <c r="H25" s="112" t="s">
        <v>486</v>
      </c>
    </row>
    <row r="26" spans="1:8" ht="15.75" x14ac:dyDescent="0.25">
      <c r="A26" s="111">
        <v>19</v>
      </c>
      <c r="B26" s="417"/>
      <c r="C26" s="115">
        <v>2</v>
      </c>
      <c r="D26" s="130" t="s">
        <v>487</v>
      </c>
      <c r="E26" s="128" t="s">
        <v>488</v>
      </c>
      <c r="F26" s="131"/>
      <c r="G26" s="121" t="s">
        <v>458</v>
      </c>
      <c r="H26" s="115" t="s">
        <v>467</v>
      </c>
    </row>
    <row r="27" spans="1:8" ht="15.75" x14ac:dyDescent="0.25">
      <c r="A27" s="111">
        <v>20</v>
      </c>
      <c r="B27" s="417" t="s">
        <v>2009</v>
      </c>
      <c r="C27" s="115">
        <v>1</v>
      </c>
      <c r="D27" s="127" t="s">
        <v>266</v>
      </c>
      <c r="E27" s="128" t="s">
        <v>489</v>
      </c>
      <c r="F27" s="132"/>
      <c r="G27" s="121" t="s">
        <v>458</v>
      </c>
      <c r="H27" s="132" t="s">
        <v>486</v>
      </c>
    </row>
    <row r="28" spans="1:8" ht="15.75" x14ac:dyDescent="0.25">
      <c r="A28" s="111">
        <v>21</v>
      </c>
      <c r="B28" s="417" t="s">
        <v>2010</v>
      </c>
      <c r="C28" s="115">
        <v>1</v>
      </c>
      <c r="D28" s="127" t="s">
        <v>267</v>
      </c>
      <c r="E28" s="128"/>
      <c r="F28" s="131" t="s">
        <v>490</v>
      </c>
      <c r="G28" s="121" t="s">
        <v>458</v>
      </c>
      <c r="H28" s="112" t="s">
        <v>486</v>
      </c>
    </row>
    <row r="29" spans="1:8" ht="15.75" x14ac:dyDescent="0.25">
      <c r="A29" s="111">
        <v>22</v>
      </c>
      <c r="B29" s="417"/>
      <c r="C29" s="115">
        <v>2</v>
      </c>
      <c r="D29" s="130" t="s">
        <v>491</v>
      </c>
      <c r="E29" s="128" t="s">
        <v>492</v>
      </c>
      <c r="F29" s="131"/>
      <c r="G29" s="121" t="s">
        <v>458</v>
      </c>
      <c r="H29" s="115" t="s">
        <v>493</v>
      </c>
    </row>
    <row r="30" spans="1:8" ht="15.75" x14ac:dyDescent="0.25">
      <c r="A30" s="111">
        <v>23</v>
      </c>
      <c r="B30" s="417"/>
      <c r="C30" s="115">
        <v>3</v>
      </c>
      <c r="D30" s="130" t="s">
        <v>494</v>
      </c>
      <c r="E30" s="128"/>
      <c r="F30" s="131" t="s">
        <v>495</v>
      </c>
      <c r="G30" s="121" t="s">
        <v>458</v>
      </c>
      <c r="H30" s="133" t="s">
        <v>467</v>
      </c>
    </row>
    <row r="31" spans="1:8" ht="15.75" x14ac:dyDescent="0.25">
      <c r="A31" s="111">
        <v>24</v>
      </c>
      <c r="B31" s="417"/>
      <c r="C31" s="115">
        <v>4</v>
      </c>
      <c r="D31" s="130" t="s">
        <v>496</v>
      </c>
      <c r="E31" s="128" t="s">
        <v>497</v>
      </c>
      <c r="F31" s="133"/>
      <c r="G31" s="121" t="s">
        <v>458</v>
      </c>
      <c r="H31" s="133" t="s">
        <v>467</v>
      </c>
    </row>
    <row r="32" spans="1:8" ht="15.75" x14ac:dyDescent="0.25">
      <c r="A32" s="111">
        <v>25</v>
      </c>
      <c r="B32" s="417" t="s">
        <v>2011</v>
      </c>
      <c r="C32" s="115">
        <v>1</v>
      </c>
      <c r="D32" s="127" t="s">
        <v>268</v>
      </c>
      <c r="E32" s="128"/>
      <c r="F32" s="129" t="s">
        <v>498</v>
      </c>
      <c r="G32" s="121" t="s">
        <v>458</v>
      </c>
      <c r="H32" s="112" t="s">
        <v>486</v>
      </c>
    </row>
    <row r="33" spans="1:8" ht="15.75" x14ac:dyDescent="0.25">
      <c r="A33" s="111">
        <v>26</v>
      </c>
      <c r="B33" s="417"/>
      <c r="C33" s="115">
        <v>2</v>
      </c>
      <c r="D33" s="130" t="s">
        <v>499</v>
      </c>
      <c r="E33" s="128" t="s">
        <v>500</v>
      </c>
      <c r="F33" s="131"/>
      <c r="G33" s="121" t="s">
        <v>458</v>
      </c>
      <c r="H33" s="115" t="s">
        <v>467</v>
      </c>
    </row>
    <row r="34" spans="1:8" ht="15.75" x14ac:dyDescent="0.25">
      <c r="A34" s="111">
        <v>27</v>
      </c>
      <c r="B34" s="417"/>
      <c r="C34" s="115">
        <v>3</v>
      </c>
      <c r="D34" s="130" t="s">
        <v>501</v>
      </c>
      <c r="E34" s="128"/>
      <c r="F34" s="131" t="s">
        <v>502</v>
      </c>
      <c r="G34" s="121" t="s">
        <v>458</v>
      </c>
      <c r="H34" s="115" t="s">
        <v>465</v>
      </c>
    </row>
    <row r="35" spans="1:8" ht="15.75" x14ac:dyDescent="0.25">
      <c r="A35" s="111">
        <v>28</v>
      </c>
      <c r="B35" s="417" t="s">
        <v>2012</v>
      </c>
      <c r="C35" s="115">
        <v>1</v>
      </c>
      <c r="D35" s="127" t="s">
        <v>269</v>
      </c>
      <c r="E35" s="134"/>
      <c r="F35" s="129" t="s">
        <v>503</v>
      </c>
      <c r="G35" s="121" t="s">
        <v>458</v>
      </c>
      <c r="H35" s="135" t="s">
        <v>486</v>
      </c>
    </row>
    <row r="36" spans="1:8" ht="15.75" x14ac:dyDescent="0.25">
      <c r="A36" s="111">
        <v>29</v>
      </c>
      <c r="B36" s="417"/>
      <c r="C36" s="115">
        <v>2</v>
      </c>
      <c r="D36" s="130" t="s">
        <v>504</v>
      </c>
      <c r="E36" s="134" t="s">
        <v>505</v>
      </c>
      <c r="F36" s="131"/>
      <c r="G36" s="121" t="s">
        <v>458</v>
      </c>
      <c r="H36" s="133" t="s">
        <v>493</v>
      </c>
    </row>
    <row r="37" spans="1:8" ht="15.75" x14ac:dyDescent="0.25">
      <c r="A37" s="111">
        <v>30</v>
      </c>
      <c r="B37" s="417"/>
      <c r="C37" s="115">
        <v>3</v>
      </c>
      <c r="D37" s="130" t="s">
        <v>506</v>
      </c>
      <c r="E37" s="134" t="s">
        <v>507</v>
      </c>
      <c r="F37" s="131"/>
      <c r="G37" s="121" t="s">
        <v>458</v>
      </c>
      <c r="H37" s="133" t="s">
        <v>465</v>
      </c>
    </row>
    <row r="38" spans="1:8" ht="15.75" x14ac:dyDescent="0.25">
      <c r="A38" s="111">
        <v>31</v>
      </c>
      <c r="B38" s="417" t="s">
        <v>2013</v>
      </c>
      <c r="C38" s="115">
        <v>1</v>
      </c>
      <c r="D38" s="127" t="s">
        <v>270</v>
      </c>
      <c r="E38" s="134" t="s">
        <v>508</v>
      </c>
      <c r="F38" s="129"/>
      <c r="G38" s="121" t="s">
        <v>458</v>
      </c>
      <c r="H38" s="132" t="s">
        <v>486</v>
      </c>
    </row>
    <row r="39" spans="1:8" ht="15.75" x14ac:dyDescent="0.25">
      <c r="A39" s="111">
        <v>32</v>
      </c>
      <c r="B39" s="417"/>
      <c r="C39" s="115">
        <v>2</v>
      </c>
      <c r="D39" s="130" t="s">
        <v>509</v>
      </c>
      <c r="E39" s="134" t="s">
        <v>510</v>
      </c>
      <c r="F39" s="133"/>
      <c r="G39" s="121" t="s">
        <v>458</v>
      </c>
      <c r="H39" s="135" t="s">
        <v>467</v>
      </c>
    </row>
    <row r="40" spans="1:8" ht="15.75" x14ac:dyDescent="0.25">
      <c r="A40" s="111">
        <v>33</v>
      </c>
      <c r="B40" s="417"/>
      <c r="C40" s="115">
        <v>3</v>
      </c>
      <c r="D40" s="130" t="s">
        <v>511</v>
      </c>
      <c r="E40" s="134"/>
      <c r="F40" s="131" t="s">
        <v>512</v>
      </c>
      <c r="G40" s="121" t="s">
        <v>458</v>
      </c>
      <c r="H40" s="133" t="s">
        <v>465</v>
      </c>
    </row>
    <row r="41" spans="1:8" ht="15.75" x14ac:dyDescent="0.25">
      <c r="A41" s="111">
        <v>34</v>
      </c>
      <c r="B41" s="417"/>
      <c r="C41" s="115">
        <v>4</v>
      </c>
      <c r="D41" s="130" t="s">
        <v>513</v>
      </c>
      <c r="E41" s="134" t="s">
        <v>514</v>
      </c>
      <c r="F41" s="131"/>
      <c r="G41" s="121" t="s">
        <v>458</v>
      </c>
      <c r="H41" s="133" t="s">
        <v>465</v>
      </c>
    </row>
    <row r="42" spans="1:8" ht="15.75" x14ac:dyDescent="0.25">
      <c r="A42" s="111">
        <v>35</v>
      </c>
      <c r="B42" s="417" t="s">
        <v>2014</v>
      </c>
      <c r="C42" s="115">
        <v>1</v>
      </c>
      <c r="D42" s="127" t="s">
        <v>264</v>
      </c>
      <c r="E42" s="136" t="s">
        <v>515</v>
      </c>
      <c r="F42" s="137"/>
      <c r="G42" s="121" t="s">
        <v>458</v>
      </c>
      <c r="H42" s="135" t="s">
        <v>486</v>
      </c>
    </row>
    <row r="43" spans="1:8" ht="15.75" x14ac:dyDescent="0.25">
      <c r="A43" s="111">
        <v>36</v>
      </c>
      <c r="B43" s="417"/>
      <c r="C43" s="115">
        <v>2</v>
      </c>
      <c r="D43" s="130" t="s">
        <v>516</v>
      </c>
      <c r="E43" s="138"/>
      <c r="F43" s="134" t="s">
        <v>517</v>
      </c>
      <c r="G43" s="121" t="s">
        <v>458</v>
      </c>
      <c r="H43" s="133" t="s">
        <v>462</v>
      </c>
    </row>
    <row r="44" spans="1:8" ht="15.75" x14ac:dyDescent="0.25">
      <c r="A44" s="111">
        <v>37</v>
      </c>
      <c r="B44" s="417"/>
      <c r="C44" s="115">
        <v>3</v>
      </c>
      <c r="D44" s="130" t="s">
        <v>518</v>
      </c>
      <c r="E44" s="136" t="s">
        <v>519</v>
      </c>
      <c r="F44" s="134"/>
      <c r="G44" s="121" t="s">
        <v>458</v>
      </c>
      <c r="H44" s="133" t="s">
        <v>467</v>
      </c>
    </row>
    <row r="45" spans="1:8" ht="15.75" x14ac:dyDescent="0.25">
      <c r="A45" s="111">
        <v>38</v>
      </c>
      <c r="B45" s="417"/>
      <c r="C45" s="115">
        <v>4</v>
      </c>
      <c r="D45" s="130" t="s">
        <v>520</v>
      </c>
      <c r="E45" s="136" t="s">
        <v>521</v>
      </c>
      <c r="F45" s="134"/>
      <c r="G45" s="121" t="s">
        <v>458</v>
      </c>
      <c r="H45" s="133" t="s">
        <v>467</v>
      </c>
    </row>
    <row r="46" spans="1:8" ht="15.75" x14ac:dyDescent="0.25">
      <c r="A46" s="111">
        <v>39</v>
      </c>
      <c r="B46" s="417" t="s">
        <v>2015</v>
      </c>
      <c r="C46" s="115">
        <v>1</v>
      </c>
      <c r="D46" s="228" t="s">
        <v>1208</v>
      </c>
      <c r="E46" s="169"/>
      <c r="F46" s="200" t="s">
        <v>1209</v>
      </c>
      <c r="G46" s="162" t="s">
        <v>1210</v>
      </c>
      <c r="H46" s="179" t="s">
        <v>459</v>
      </c>
    </row>
    <row r="47" spans="1:8" ht="15.75" x14ac:dyDescent="0.25">
      <c r="A47" s="111">
        <v>40</v>
      </c>
      <c r="B47" s="417" t="s">
        <v>2016</v>
      </c>
      <c r="C47" s="115">
        <v>1</v>
      </c>
      <c r="D47" s="228" t="s">
        <v>1211</v>
      </c>
      <c r="E47" s="169" t="s">
        <v>1212</v>
      </c>
      <c r="F47" s="115"/>
      <c r="G47" s="162" t="s">
        <v>1210</v>
      </c>
      <c r="H47" s="179" t="s">
        <v>459</v>
      </c>
    </row>
    <row r="48" spans="1:8" ht="15.75" x14ac:dyDescent="0.25">
      <c r="A48" s="111">
        <v>41</v>
      </c>
      <c r="B48" s="417"/>
      <c r="C48" s="115">
        <v>2</v>
      </c>
      <c r="D48" s="171" t="s">
        <v>1213</v>
      </c>
      <c r="E48" s="169"/>
      <c r="F48" s="122">
        <v>31694</v>
      </c>
      <c r="G48" s="162" t="s">
        <v>1210</v>
      </c>
      <c r="H48" s="169" t="s">
        <v>462</v>
      </c>
    </row>
    <row r="49" spans="1:9" ht="15.75" x14ac:dyDescent="0.25">
      <c r="A49" s="111">
        <v>42</v>
      </c>
      <c r="B49" s="417"/>
      <c r="C49" s="115">
        <v>3</v>
      </c>
      <c r="D49" s="171" t="s">
        <v>200</v>
      </c>
      <c r="E49" s="169"/>
      <c r="F49" s="122">
        <v>40610</v>
      </c>
      <c r="G49" s="162" t="s">
        <v>1210</v>
      </c>
      <c r="H49" s="169" t="s">
        <v>467</v>
      </c>
    </row>
    <row r="50" spans="1:9" ht="15.75" x14ac:dyDescent="0.25">
      <c r="A50" s="111">
        <v>43</v>
      </c>
      <c r="B50" s="417"/>
      <c r="C50" s="115">
        <v>4</v>
      </c>
      <c r="D50" s="171" t="s">
        <v>1214</v>
      </c>
      <c r="E50" s="169"/>
      <c r="F50" s="122">
        <v>42186</v>
      </c>
      <c r="G50" s="162" t="s">
        <v>1210</v>
      </c>
      <c r="H50" s="169" t="s">
        <v>467</v>
      </c>
    </row>
    <row r="51" spans="1:9" ht="15.75" x14ac:dyDescent="0.25">
      <c r="A51" s="111">
        <v>44</v>
      </c>
      <c r="B51" s="417"/>
      <c r="C51" s="115">
        <v>5</v>
      </c>
      <c r="D51" s="171" t="s">
        <v>1215</v>
      </c>
      <c r="E51" s="197" t="s">
        <v>1216</v>
      </c>
      <c r="F51" s="115"/>
      <c r="G51" s="162" t="s">
        <v>1210</v>
      </c>
      <c r="H51" s="169" t="s">
        <v>467</v>
      </c>
    </row>
    <row r="52" spans="1:9" ht="15.75" x14ac:dyDescent="0.25">
      <c r="A52" s="111">
        <v>45</v>
      </c>
      <c r="B52" s="417" t="s">
        <v>2017</v>
      </c>
      <c r="C52" s="115">
        <v>1</v>
      </c>
      <c r="D52" s="228" t="s">
        <v>1217</v>
      </c>
      <c r="E52" s="169"/>
      <c r="F52" s="200" t="s">
        <v>725</v>
      </c>
      <c r="G52" s="162" t="s">
        <v>1210</v>
      </c>
      <c r="H52" s="355" t="s">
        <v>459</v>
      </c>
    </row>
    <row r="53" spans="1:9" ht="15.75" x14ac:dyDescent="0.25">
      <c r="A53" s="111">
        <v>46</v>
      </c>
      <c r="B53" s="417"/>
      <c r="C53" s="115">
        <v>2</v>
      </c>
      <c r="D53" s="171" t="s">
        <v>1218</v>
      </c>
      <c r="E53" s="169"/>
      <c r="F53" s="200" t="s">
        <v>1219</v>
      </c>
      <c r="G53" s="162" t="s">
        <v>1210</v>
      </c>
      <c r="H53" s="169" t="s">
        <v>467</v>
      </c>
    </row>
    <row r="54" spans="1:9" ht="15.75" x14ac:dyDescent="0.25">
      <c r="A54" s="111">
        <v>47</v>
      </c>
      <c r="B54" s="417"/>
      <c r="C54" s="115">
        <v>3</v>
      </c>
      <c r="D54" s="171" t="s">
        <v>1220</v>
      </c>
      <c r="E54" s="173">
        <v>31048</v>
      </c>
      <c r="F54" s="115"/>
      <c r="G54" s="162" t="s">
        <v>1210</v>
      </c>
      <c r="H54" s="169" t="s">
        <v>467</v>
      </c>
    </row>
    <row r="55" spans="1:9" ht="15.75" x14ac:dyDescent="0.25">
      <c r="A55" s="111">
        <v>48</v>
      </c>
      <c r="B55" s="417"/>
      <c r="C55" s="115">
        <v>4</v>
      </c>
      <c r="D55" s="171" t="s">
        <v>1221</v>
      </c>
      <c r="E55" s="169"/>
      <c r="F55" s="115" t="s">
        <v>1222</v>
      </c>
      <c r="G55" s="162" t="s">
        <v>1210</v>
      </c>
      <c r="H55" s="169" t="s">
        <v>467</v>
      </c>
    </row>
    <row r="56" spans="1:9" ht="15.75" x14ac:dyDescent="0.25">
      <c r="A56" s="111">
        <v>49</v>
      </c>
      <c r="B56" s="417"/>
      <c r="C56" s="115">
        <v>5</v>
      </c>
      <c r="D56" s="171" t="s">
        <v>1223</v>
      </c>
      <c r="E56" s="173">
        <v>38324</v>
      </c>
      <c r="F56" s="115"/>
      <c r="G56" s="162" t="s">
        <v>1210</v>
      </c>
      <c r="H56" s="169" t="s">
        <v>465</v>
      </c>
    </row>
    <row r="57" spans="1:9" ht="15.75" x14ac:dyDescent="0.25">
      <c r="A57" s="111">
        <v>50</v>
      </c>
      <c r="B57" s="417" t="s">
        <v>2018</v>
      </c>
      <c r="C57" s="115">
        <v>1</v>
      </c>
      <c r="D57" s="228" t="s">
        <v>1224</v>
      </c>
      <c r="E57" s="169"/>
      <c r="F57" s="200" t="s">
        <v>859</v>
      </c>
      <c r="G57" s="162" t="s">
        <v>1210</v>
      </c>
      <c r="H57" s="169" t="s">
        <v>459</v>
      </c>
      <c r="I57" s="414"/>
    </row>
    <row r="58" spans="1:9" ht="15.75" x14ac:dyDescent="0.25">
      <c r="A58" s="111">
        <v>51</v>
      </c>
      <c r="B58" s="417"/>
      <c r="C58" s="115">
        <v>2</v>
      </c>
      <c r="D58" s="233" t="s">
        <v>1225</v>
      </c>
      <c r="E58" s="169" t="s">
        <v>1226</v>
      </c>
      <c r="F58" s="115"/>
      <c r="G58" s="162" t="s">
        <v>1210</v>
      </c>
      <c r="H58" s="169" t="s">
        <v>467</v>
      </c>
    </row>
    <row r="59" spans="1:9" ht="15.75" x14ac:dyDescent="0.25">
      <c r="A59" s="111">
        <v>52</v>
      </c>
      <c r="B59" s="417" t="s">
        <v>2019</v>
      </c>
      <c r="C59" s="115">
        <v>1</v>
      </c>
      <c r="D59" s="228" t="s">
        <v>1227</v>
      </c>
      <c r="E59" s="169" t="s">
        <v>1228</v>
      </c>
      <c r="F59" s="115"/>
      <c r="G59" s="162" t="s">
        <v>1210</v>
      </c>
      <c r="H59" s="169" t="s">
        <v>459</v>
      </c>
    </row>
    <row r="60" spans="1:9" ht="15.75" x14ac:dyDescent="0.25">
      <c r="A60" s="111">
        <v>53</v>
      </c>
      <c r="B60" s="417"/>
      <c r="C60" s="115">
        <v>2</v>
      </c>
      <c r="D60" s="171" t="s">
        <v>1229</v>
      </c>
      <c r="E60" s="169"/>
      <c r="F60" s="115">
        <v>1988</v>
      </c>
      <c r="G60" s="162" t="s">
        <v>1210</v>
      </c>
      <c r="H60" s="169" t="s">
        <v>462</v>
      </c>
    </row>
    <row r="61" spans="1:9" ht="15.75" x14ac:dyDescent="0.25">
      <c r="A61" s="111">
        <v>54</v>
      </c>
      <c r="B61" s="417"/>
      <c r="C61" s="115">
        <v>3</v>
      </c>
      <c r="D61" s="171" t="s">
        <v>1230</v>
      </c>
      <c r="E61" s="173">
        <v>38422</v>
      </c>
      <c r="F61" s="115"/>
      <c r="G61" s="162" t="s">
        <v>1210</v>
      </c>
      <c r="H61" s="169" t="s">
        <v>467</v>
      </c>
    </row>
    <row r="62" spans="1:9" ht="15.75" x14ac:dyDescent="0.25">
      <c r="A62" s="111">
        <v>55</v>
      </c>
      <c r="B62" s="417"/>
      <c r="C62" s="115">
        <v>4</v>
      </c>
      <c r="D62" s="171" t="s">
        <v>1231</v>
      </c>
      <c r="E62" s="169"/>
      <c r="F62" s="115" t="s">
        <v>1232</v>
      </c>
      <c r="G62" s="162" t="s">
        <v>1210</v>
      </c>
      <c r="H62" s="169" t="s">
        <v>467</v>
      </c>
    </row>
    <row r="63" spans="1:9" ht="15.75" x14ac:dyDescent="0.25">
      <c r="A63" s="111">
        <v>56</v>
      </c>
      <c r="B63" s="419" t="s">
        <v>2020</v>
      </c>
      <c r="C63" s="241">
        <v>1</v>
      </c>
      <c r="D63" s="370" t="s">
        <v>112</v>
      </c>
      <c r="E63" s="371" t="s">
        <v>1913</v>
      </c>
      <c r="F63" s="372"/>
      <c r="G63" s="230" t="s">
        <v>458</v>
      </c>
      <c r="H63" s="373" t="s">
        <v>486</v>
      </c>
    </row>
    <row r="64" spans="1:9" ht="15.75" x14ac:dyDescent="0.25">
      <c r="A64" s="111">
        <v>57</v>
      </c>
      <c r="B64" s="419"/>
      <c r="C64" s="241">
        <v>2</v>
      </c>
      <c r="D64" s="374" t="s">
        <v>1914</v>
      </c>
      <c r="E64" s="375"/>
      <c r="F64" s="376" t="s">
        <v>500</v>
      </c>
      <c r="G64" s="230" t="s">
        <v>458</v>
      </c>
      <c r="H64" s="377" t="s">
        <v>462</v>
      </c>
    </row>
    <row r="65" spans="1:9" ht="15.75" x14ac:dyDescent="0.25">
      <c r="A65" s="111">
        <v>58</v>
      </c>
      <c r="B65" s="419"/>
      <c r="C65" s="241">
        <v>3</v>
      </c>
      <c r="D65" s="374" t="s">
        <v>1915</v>
      </c>
      <c r="E65" s="378" t="s">
        <v>1916</v>
      </c>
      <c r="F65" s="379"/>
      <c r="G65" s="230" t="s">
        <v>458</v>
      </c>
      <c r="H65" s="377" t="s">
        <v>467</v>
      </c>
    </row>
    <row r="66" spans="1:9" ht="15.75" x14ac:dyDescent="0.25">
      <c r="A66" s="111">
        <v>59</v>
      </c>
      <c r="B66" s="419"/>
      <c r="C66" s="241">
        <v>4</v>
      </c>
      <c r="D66" s="380" t="s">
        <v>1917</v>
      </c>
      <c r="E66" s="375"/>
      <c r="F66" s="376" t="s">
        <v>1918</v>
      </c>
      <c r="G66" s="230" t="s">
        <v>458</v>
      </c>
      <c r="H66" s="381" t="s">
        <v>467</v>
      </c>
    </row>
    <row r="67" spans="1:9" ht="15.75" x14ac:dyDescent="0.25">
      <c r="A67" s="111">
        <v>60</v>
      </c>
      <c r="B67" s="419"/>
      <c r="C67" s="241">
        <v>5</v>
      </c>
      <c r="D67" s="380" t="s">
        <v>1919</v>
      </c>
      <c r="E67" s="382" t="s">
        <v>859</v>
      </c>
      <c r="F67" s="383"/>
      <c r="G67" s="230" t="s">
        <v>458</v>
      </c>
      <c r="H67" s="381" t="s">
        <v>1920</v>
      </c>
    </row>
    <row r="68" spans="1:9" ht="15.75" x14ac:dyDescent="0.25">
      <c r="A68" s="111">
        <v>61</v>
      </c>
      <c r="B68" s="419" t="s">
        <v>2021</v>
      </c>
      <c r="C68" s="241">
        <v>1</v>
      </c>
      <c r="D68" s="384" t="s">
        <v>109</v>
      </c>
      <c r="E68" s="385" t="s">
        <v>508</v>
      </c>
      <c r="F68" s="386"/>
      <c r="G68" s="230" t="s">
        <v>458</v>
      </c>
      <c r="H68" s="387" t="s">
        <v>486</v>
      </c>
    </row>
    <row r="69" spans="1:9" ht="15.75" x14ac:dyDescent="0.25">
      <c r="A69" s="111">
        <v>62</v>
      </c>
      <c r="B69" s="419"/>
      <c r="C69" s="241">
        <v>2</v>
      </c>
      <c r="D69" s="374" t="s">
        <v>1921</v>
      </c>
      <c r="E69" s="388"/>
      <c r="F69" s="376" t="s">
        <v>1292</v>
      </c>
      <c r="G69" s="230" t="s">
        <v>458</v>
      </c>
      <c r="H69" s="379" t="s">
        <v>462</v>
      </c>
    </row>
    <row r="70" spans="1:9" ht="15.75" x14ac:dyDescent="0.25">
      <c r="A70" s="111">
        <v>63</v>
      </c>
      <c r="B70" s="419"/>
      <c r="C70" s="241">
        <v>3</v>
      </c>
      <c r="D70" s="389" t="s">
        <v>1922</v>
      </c>
      <c r="E70" s="390" t="s">
        <v>1923</v>
      </c>
      <c r="F70" s="388"/>
      <c r="G70" s="230" t="s">
        <v>458</v>
      </c>
      <c r="H70" s="391" t="s">
        <v>465</v>
      </c>
    </row>
    <row r="71" spans="1:9" ht="15.75" x14ac:dyDescent="0.25">
      <c r="A71" s="111">
        <v>64</v>
      </c>
      <c r="B71" s="417" t="s">
        <v>2023</v>
      </c>
      <c r="C71" s="115"/>
      <c r="D71" s="368" t="s">
        <v>1903</v>
      </c>
      <c r="E71" s="136"/>
      <c r="F71" s="134">
        <v>27025</v>
      </c>
      <c r="G71" s="121" t="s">
        <v>458</v>
      </c>
      <c r="H71" s="133" t="s">
        <v>459</v>
      </c>
    </row>
    <row r="72" spans="1:9" ht="15.75" x14ac:dyDescent="0.25">
      <c r="A72" s="111">
        <v>65</v>
      </c>
      <c r="B72" s="417"/>
      <c r="C72" s="115"/>
      <c r="D72" s="130" t="s">
        <v>1904</v>
      </c>
      <c r="E72" s="136">
        <v>1969</v>
      </c>
      <c r="F72" s="134"/>
      <c r="G72" s="121" t="s">
        <v>458</v>
      </c>
      <c r="H72" s="133" t="s">
        <v>493</v>
      </c>
    </row>
    <row r="73" spans="1:9" ht="15.75" x14ac:dyDescent="0.25">
      <c r="A73" s="111">
        <v>66</v>
      </c>
      <c r="B73" s="417"/>
      <c r="C73" s="115"/>
      <c r="D73" s="130" t="s">
        <v>1905</v>
      </c>
      <c r="E73" s="190">
        <v>37416</v>
      </c>
      <c r="F73" s="134"/>
      <c r="G73" s="121" t="s">
        <v>458</v>
      </c>
      <c r="H73" s="133" t="s">
        <v>467</v>
      </c>
    </row>
    <row r="74" spans="1:9" ht="15.75" x14ac:dyDescent="0.25">
      <c r="A74" s="111">
        <v>67</v>
      </c>
      <c r="B74" s="417"/>
      <c r="C74" s="115"/>
      <c r="D74" s="130" t="s">
        <v>1906</v>
      </c>
      <c r="E74" s="136"/>
      <c r="F74" s="134">
        <v>39304</v>
      </c>
      <c r="G74" s="121" t="s">
        <v>458</v>
      </c>
      <c r="H74" s="133" t="s">
        <v>467</v>
      </c>
      <c r="I74">
        <v>67</v>
      </c>
    </row>
    <row r="75" spans="1:9" ht="15.75" x14ac:dyDescent="0.25">
      <c r="A75" s="111">
        <v>68</v>
      </c>
      <c r="B75" s="417" t="s">
        <v>2024</v>
      </c>
      <c r="C75" s="115">
        <v>1</v>
      </c>
      <c r="D75" s="127" t="s">
        <v>271</v>
      </c>
      <c r="E75" s="136" t="s">
        <v>508</v>
      </c>
      <c r="F75" s="137"/>
      <c r="G75" s="119" t="s">
        <v>522</v>
      </c>
      <c r="H75" s="132" t="s">
        <v>486</v>
      </c>
    </row>
    <row r="76" spans="1:9" ht="15.75" x14ac:dyDescent="0.25">
      <c r="A76" s="111">
        <v>69</v>
      </c>
      <c r="B76" s="417"/>
      <c r="C76" s="115">
        <v>2</v>
      </c>
      <c r="D76" s="130" t="s">
        <v>523</v>
      </c>
      <c r="E76" s="136"/>
      <c r="F76" s="136" t="s">
        <v>524</v>
      </c>
      <c r="G76" s="119" t="s">
        <v>522</v>
      </c>
      <c r="H76" s="135" t="s">
        <v>462</v>
      </c>
    </row>
    <row r="77" spans="1:9" ht="15.75" x14ac:dyDescent="0.25">
      <c r="A77" s="111">
        <v>70</v>
      </c>
      <c r="B77" s="417" t="s">
        <v>2025</v>
      </c>
      <c r="C77" s="112">
        <v>1</v>
      </c>
      <c r="D77" s="127" t="s">
        <v>273</v>
      </c>
      <c r="E77" s="136"/>
      <c r="F77" s="137" t="s">
        <v>508</v>
      </c>
      <c r="G77" s="119" t="s">
        <v>522</v>
      </c>
      <c r="H77" s="132" t="s">
        <v>486</v>
      </c>
    </row>
    <row r="78" spans="1:9" ht="15.75" x14ac:dyDescent="0.25">
      <c r="A78" s="111">
        <v>71</v>
      </c>
      <c r="B78" s="417"/>
      <c r="C78" s="115">
        <v>2</v>
      </c>
      <c r="D78" s="130" t="s">
        <v>525</v>
      </c>
      <c r="E78" s="136" t="s">
        <v>526</v>
      </c>
      <c r="F78" s="134"/>
      <c r="G78" s="119" t="s">
        <v>522</v>
      </c>
      <c r="H78" s="135" t="s">
        <v>467</v>
      </c>
    </row>
    <row r="79" spans="1:9" ht="15.75" x14ac:dyDescent="0.25">
      <c r="A79" s="111">
        <v>72</v>
      </c>
      <c r="B79" s="417"/>
      <c r="C79" s="115">
        <v>3</v>
      </c>
      <c r="D79" s="130" t="s">
        <v>527</v>
      </c>
      <c r="E79" s="136"/>
      <c r="F79" s="134" t="s">
        <v>528</v>
      </c>
      <c r="G79" s="119" t="s">
        <v>522</v>
      </c>
      <c r="H79" s="132" t="s">
        <v>467</v>
      </c>
    </row>
    <row r="80" spans="1:9" ht="15.75" x14ac:dyDescent="0.25">
      <c r="A80" s="111">
        <v>73</v>
      </c>
      <c r="B80" s="417"/>
      <c r="C80" s="112">
        <v>4</v>
      </c>
      <c r="D80" s="130" t="s">
        <v>529</v>
      </c>
      <c r="E80" s="136" t="s">
        <v>530</v>
      </c>
      <c r="F80" s="134"/>
      <c r="G80" s="119" t="s">
        <v>522</v>
      </c>
      <c r="H80" s="133" t="s">
        <v>467</v>
      </c>
    </row>
    <row r="81" spans="1:8" ht="15.75" x14ac:dyDescent="0.25">
      <c r="A81" s="111">
        <v>74</v>
      </c>
      <c r="B81" s="417"/>
      <c r="C81" s="115">
        <v>5</v>
      </c>
      <c r="D81" s="130" t="s">
        <v>531</v>
      </c>
      <c r="E81" s="136"/>
      <c r="F81" s="134" t="s">
        <v>532</v>
      </c>
      <c r="G81" s="119" t="s">
        <v>522</v>
      </c>
      <c r="H81" s="133" t="s">
        <v>465</v>
      </c>
    </row>
    <row r="82" spans="1:8" ht="15.75" x14ac:dyDescent="0.25">
      <c r="A82" s="111">
        <v>75</v>
      </c>
      <c r="B82" s="417" t="s">
        <v>2026</v>
      </c>
      <c r="C82" s="115">
        <v>1</v>
      </c>
      <c r="D82" s="139" t="s">
        <v>274</v>
      </c>
      <c r="E82" s="140" t="s">
        <v>533</v>
      </c>
      <c r="F82" s="141"/>
      <c r="G82" s="119" t="s">
        <v>522</v>
      </c>
      <c r="H82" s="141" t="s">
        <v>486</v>
      </c>
    </row>
    <row r="83" spans="1:8" ht="15.75" x14ac:dyDescent="0.25">
      <c r="A83" s="111">
        <v>76</v>
      </c>
      <c r="B83" s="417"/>
      <c r="C83" s="112">
        <v>2</v>
      </c>
      <c r="D83" s="142" t="s">
        <v>534</v>
      </c>
      <c r="E83" s="140" t="s">
        <v>535</v>
      </c>
      <c r="F83" s="143"/>
      <c r="G83" s="119" t="s">
        <v>522</v>
      </c>
      <c r="H83" s="143" t="s">
        <v>462</v>
      </c>
    </row>
    <row r="84" spans="1:8" ht="15.75" x14ac:dyDescent="0.25">
      <c r="A84" s="111">
        <v>77</v>
      </c>
      <c r="B84" s="417"/>
      <c r="C84" s="115">
        <v>3</v>
      </c>
      <c r="D84" s="142" t="s">
        <v>536</v>
      </c>
      <c r="E84" s="144" t="s">
        <v>537</v>
      </c>
      <c r="F84" s="145"/>
      <c r="G84" s="119" t="s">
        <v>522</v>
      </c>
      <c r="H84" s="143" t="s">
        <v>467</v>
      </c>
    </row>
    <row r="85" spans="1:8" ht="15.75" x14ac:dyDescent="0.25">
      <c r="A85" s="111">
        <v>78</v>
      </c>
      <c r="B85" s="417"/>
      <c r="C85" s="115">
        <v>4</v>
      </c>
      <c r="D85" s="142" t="s">
        <v>538</v>
      </c>
      <c r="E85" s="144" t="s">
        <v>539</v>
      </c>
      <c r="F85" s="145"/>
      <c r="G85" s="119" t="s">
        <v>522</v>
      </c>
      <c r="H85" s="143" t="s">
        <v>467</v>
      </c>
    </row>
    <row r="86" spans="1:8" ht="15.75" x14ac:dyDescent="0.25">
      <c r="A86" s="111">
        <v>79</v>
      </c>
      <c r="B86" s="417" t="s">
        <v>2027</v>
      </c>
      <c r="C86" s="115">
        <v>1</v>
      </c>
      <c r="D86" s="139" t="s">
        <v>275</v>
      </c>
      <c r="E86" s="140" t="s">
        <v>540</v>
      </c>
      <c r="F86" s="141"/>
      <c r="G86" s="119" t="s">
        <v>522</v>
      </c>
      <c r="H86" s="141" t="s">
        <v>486</v>
      </c>
    </row>
    <row r="87" spans="1:8" ht="15.75" x14ac:dyDescent="0.25">
      <c r="A87" s="111">
        <v>80</v>
      </c>
      <c r="B87" s="417"/>
      <c r="C87" s="115">
        <v>2</v>
      </c>
      <c r="D87" s="130" t="s">
        <v>541</v>
      </c>
      <c r="E87" s="131"/>
      <c r="F87" s="131" t="s">
        <v>542</v>
      </c>
      <c r="G87" s="119" t="s">
        <v>522</v>
      </c>
      <c r="H87" s="146" t="s">
        <v>462</v>
      </c>
    </row>
    <row r="88" spans="1:8" ht="15.75" x14ac:dyDescent="0.25">
      <c r="A88" s="111">
        <v>81</v>
      </c>
      <c r="B88" s="417"/>
      <c r="C88" s="112">
        <v>3</v>
      </c>
      <c r="D88" s="130" t="s">
        <v>543</v>
      </c>
      <c r="E88" s="147"/>
      <c r="F88" s="131" t="s">
        <v>544</v>
      </c>
      <c r="G88" s="119" t="s">
        <v>522</v>
      </c>
      <c r="H88" s="132" t="s">
        <v>467</v>
      </c>
    </row>
    <row r="89" spans="1:8" ht="15.75" x14ac:dyDescent="0.25">
      <c r="A89" s="111">
        <v>82</v>
      </c>
      <c r="B89" s="417"/>
      <c r="C89" s="115">
        <v>4</v>
      </c>
      <c r="D89" s="148" t="s">
        <v>545</v>
      </c>
      <c r="E89" s="149" t="s">
        <v>546</v>
      </c>
      <c r="F89" s="150"/>
      <c r="G89" s="119" t="s">
        <v>522</v>
      </c>
      <c r="H89" s="150" t="s">
        <v>467</v>
      </c>
    </row>
    <row r="90" spans="1:8" ht="15.75" x14ac:dyDescent="0.25">
      <c r="A90" s="111">
        <v>83</v>
      </c>
      <c r="B90" s="417" t="s">
        <v>2028</v>
      </c>
      <c r="C90" s="115">
        <v>1</v>
      </c>
      <c r="D90" s="151" t="s">
        <v>276</v>
      </c>
      <c r="E90" s="149" t="s">
        <v>547</v>
      </c>
      <c r="F90" s="152"/>
      <c r="G90" s="119" t="s">
        <v>522</v>
      </c>
      <c r="H90" s="153" t="s">
        <v>486</v>
      </c>
    </row>
    <row r="91" spans="1:8" ht="15.75" x14ac:dyDescent="0.25">
      <c r="A91" s="111">
        <v>84</v>
      </c>
      <c r="B91" s="417"/>
      <c r="C91" s="112">
        <v>2</v>
      </c>
      <c r="D91" s="154" t="s">
        <v>548</v>
      </c>
      <c r="E91" s="149" t="s">
        <v>549</v>
      </c>
      <c r="F91" s="149"/>
      <c r="G91" s="119" t="s">
        <v>522</v>
      </c>
      <c r="H91" s="150" t="s">
        <v>462</v>
      </c>
    </row>
    <row r="92" spans="1:8" ht="15.75" x14ac:dyDescent="0.25">
      <c r="A92" s="111">
        <v>85</v>
      </c>
      <c r="B92" s="417"/>
      <c r="C92" s="115">
        <v>3</v>
      </c>
      <c r="D92" s="154" t="s">
        <v>550</v>
      </c>
      <c r="E92" s="149" t="s">
        <v>551</v>
      </c>
      <c r="F92" s="150"/>
      <c r="G92" s="119" t="s">
        <v>522</v>
      </c>
      <c r="H92" s="150" t="s">
        <v>467</v>
      </c>
    </row>
    <row r="93" spans="1:8" ht="15.75" x14ac:dyDescent="0.25">
      <c r="A93" s="111">
        <v>86</v>
      </c>
      <c r="B93" s="417" t="s">
        <v>2029</v>
      </c>
      <c r="C93" s="112">
        <v>1</v>
      </c>
      <c r="D93" s="127" t="s">
        <v>277</v>
      </c>
      <c r="E93" s="149" t="s">
        <v>540</v>
      </c>
      <c r="F93" s="155"/>
      <c r="G93" s="119" t="s">
        <v>522</v>
      </c>
      <c r="H93" s="153" t="s">
        <v>486</v>
      </c>
    </row>
    <row r="94" spans="1:8" ht="15.75" x14ac:dyDescent="0.25">
      <c r="A94" s="111">
        <v>87</v>
      </c>
      <c r="B94" s="417"/>
      <c r="C94" s="112">
        <v>2</v>
      </c>
      <c r="D94" s="130" t="s">
        <v>552</v>
      </c>
      <c r="E94" s="156"/>
      <c r="F94" s="149" t="s">
        <v>553</v>
      </c>
      <c r="G94" s="119" t="s">
        <v>522</v>
      </c>
      <c r="H94" s="150" t="s">
        <v>462</v>
      </c>
    </row>
    <row r="95" spans="1:8" ht="15.75" x14ac:dyDescent="0.25">
      <c r="A95" s="111">
        <v>88</v>
      </c>
      <c r="B95" s="417"/>
      <c r="C95" s="112">
        <v>3</v>
      </c>
      <c r="D95" s="130" t="s">
        <v>511</v>
      </c>
      <c r="E95" s="149"/>
      <c r="F95" s="149" t="s">
        <v>554</v>
      </c>
      <c r="G95" s="119" t="s">
        <v>522</v>
      </c>
      <c r="H95" s="153" t="s">
        <v>467</v>
      </c>
    </row>
    <row r="96" spans="1:8" ht="15.75" x14ac:dyDescent="0.25">
      <c r="A96" s="111">
        <v>89</v>
      </c>
      <c r="B96" s="417"/>
      <c r="C96" s="115">
        <v>4</v>
      </c>
      <c r="D96" s="148" t="s">
        <v>555</v>
      </c>
      <c r="E96" s="157"/>
      <c r="F96" s="157">
        <v>2011</v>
      </c>
      <c r="G96" s="119" t="s">
        <v>522</v>
      </c>
      <c r="H96" s="150" t="s">
        <v>467</v>
      </c>
    </row>
    <row r="97" spans="1:8" ht="15.75" x14ac:dyDescent="0.25">
      <c r="A97" s="111">
        <v>90</v>
      </c>
      <c r="B97" s="417" t="s">
        <v>2030</v>
      </c>
      <c r="C97" s="115">
        <v>1</v>
      </c>
      <c r="D97" s="127" t="s">
        <v>279</v>
      </c>
      <c r="E97" s="158"/>
      <c r="F97" s="131" t="s">
        <v>556</v>
      </c>
      <c r="G97" s="119" t="s">
        <v>522</v>
      </c>
      <c r="H97" s="153" t="s">
        <v>486</v>
      </c>
    </row>
    <row r="98" spans="1:8" ht="15.75" x14ac:dyDescent="0.25">
      <c r="A98" s="111">
        <v>91</v>
      </c>
      <c r="B98" s="417"/>
      <c r="C98" s="112">
        <v>2</v>
      </c>
      <c r="D98" s="159" t="s">
        <v>557</v>
      </c>
      <c r="E98" s="160"/>
      <c r="F98" s="161" t="s">
        <v>558</v>
      </c>
      <c r="G98" s="162" t="s">
        <v>522</v>
      </c>
      <c r="H98" s="150" t="s">
        <v>467</v>
      </c>
    </row>
    <row r="99" spans="1:8" ht="15.75" x14ac:dyDescent="0.25">
      <c r="A99" s="111">
        <v>92</v>
      </c>
      <c r="B99" s="417" t="s">
        <v>2031</v>
      </c>
      <c r="C99" s="115">
        <v>1</v>
      </c>
      <c r="D99" s="163" t="s">
        <v>280</v>
      </c>
      <c r="E99" s="160" t="s">
        <v>559</v>
      </c>
      <c r="F99" s="164"/>
      <c r="G99" s="162" t="s">
        <v>522</v>
      </c>
      <c r="H99" s="152" t="s">
        <v>486</v>
      </c>
    </row>
    <row r="100" spans="1:8" ht="15.75" x14ac:dyDescent="0.25">
      <c r="A100" s="111">
        <v>93</v>
      </c>
      <c r="B100" s="417"/>
      <c r="C100" s="115">
        <v>2</v>
      </c>
      <c r="D100" s="159" t="s">
        <v>560</v>
      </c>
      <c r="E100" s="165"/>
      <c r="F100" s="160" t="s">
        <v>561</v>
      </c>
      <c r="G100" s="162" t="s">
        <v>522</v>
      </c>
      <c r="H100" s="150" t="s">
        <v>462</v>
      </c>
    </row>
    <row r="101" spans="1:8" ht="15.75" x14ac:dyDescent="0.25">
      <c r="A101" s="111">
        <v>94</v>
      </c>
      <c r="B101" s="417"/>
      <c r="C101" s="115">
        <v>3</v>
      </c>
      <c r="D101" s="130" t="s">
        <v>562</v>
      </c>
      <c r="E101" s="131"/>
      <c r="F101" s="131" t="s">
        <v>563</v>
      </c>
      <c r="G101" s="162" t="s">
        <v>522</v>
      </c>
      <c r="H101" s="132" t="s">
        <v>467</v>
      </c>
    </row>
    <row r="102" spans="1:8" ht="15.75" x14ac:dyDescent="0.25">
      <c r="A102" s="111">
        <v>95</v>
      </c>
      <c r="B102" s="417"/>
      <c r="C102" s="115">
        <v>4</v>
      </c>
      <c r="D102" s="130" t="s">
        <v>564</v>
      </c>
      <c r="E102" s="144" t="s">
        <v>565</v>
      </c>
      <c r="F102" s="131"/>
      <c r="G102" s="162" t="s">
        <v>522</v>
      </c>
      <c r="H102" s="166" t="s">
        <v>467</v>
      </c>
    </row>
    <row r="103" spans="1:8" ht="15.75" x14ac:dyDescent="0.25">
      <c r="A103" s="111">
        <v>96</v>
      </c>
      <c r="B103" s="417"/>
      <c r="C103" s="112">
        <v>5</v>
      </c>
      <c r="D103" s="130" t="s">
        <v>566</v>
      </c>
      <c r="E103" s="144" t="s">
        <v>567</v>
      </c>
      <c r="F103" s="131"/>
      <c r="G103" s="162" t="s">
        <v>522</v>
      </c>
      <c r="H103" s="132" t="s">
        <v>467</v>
      </c>
    </row>
    <row r="104" spans="1:8" ht="15.75" x14ac:dyDescent="0.25">
      <c r="A104" s="111">
        <v>97</v>
      </c>
      <c r="B104" s="417" t="s">
        <v>2032</v>
      </c>
      <c r="C104" s="112">
        <v>1</v>
      </c>
      <c r="D104" s="127" t="s">
        <v>281</v>
      </c>
      <c r="E104" s="144" t="s">
        <v>568</v>
      </c>
      <c r="F104" s="129"/>
      <c r="G104" s="162" t="s">
        <v>522</v>
      </c>
      <c r="H104" s="132" t="s">
        <v>486</v>
      </c>
    </row>
    <row r="105" spans="1:8" ht="15.75" x14ac:dyDescent="0.25">
      <c r="A105" s="111">
        <v>98</v>
      </c>
      <c r="B105" s="417"/>
      <c r="C105" s="112">
        <v>2</v>
      </c>
      <c r="D105" s="130" t="s">
        <v>569</v>
      </c>
      <c r="E105" s="144"/>
      <c r="F105" s="131" t="s">
        <v>570</v>
      </c>
      <c r="G105" s="162" t="s">
        <v>522</v>
      </c>
      <c r="H105" s="133" t="s">
        <v>467</v>
      </c>
    </row>
    <row r="106" spans="1:8" ht="15.75" x14ac:dyDescent="0.25">
      <c r="A106" s="111">
        <v>99</v>
      </c>
      <c r="B106" s="417"/>
      <c r="C106" s="112">
        <v>3</v>
      </c>
      <c r="D106" s="130" t="s">
        <v>571</v>
      </c>
      <c r="E106" s="144" t="s">
        <v>572</v>
      </c>
      <c r="F106" s="131"/>
      <c r="G106" s="162" t="s">
        <v>522</v>
      </c>
      <c r="H106" s="133" t="s">
        <v>467</v>
      </c>
    </row>
    <row r="107" spans="1:8" ht="15.75" x14ac:dyDescent="0.25">
      <c r="A107" s="111">
        <v>100</v>
      </c>
      <c r="B107" s="417" t="s">
        <v>2033</v>
      </c>
      <c r="C107" s="112">
        <v>1</v>
      </c>
      <c r="D107" s="127" t="s">
        <v>282</v>
      </c>
      <c r="E107" s="144" t="s">
        <v>573</v>
      </c>
      <c r="F107" s="129"/>
      <c r="G107" s="162" t="s">
        <v>522</v>
      </c>
      <c r="H107" s="132" t="s">
        <v>486</v>
      </c>
    </row>
    <row r="108" spans="1:8" ht="15.75" x14ac:dyDescent="0.25">
      <c r="A108" s="111">
        <v>101</v>
      </c>
      <c r="B108" s="417"/>
      <c r="C108" s="112">
        <v>2</v>
      </c>
      <c r="D108" s="130" t="s">
        <v>574</v>
      </c>
      <c r="E108" s="147"/>
      <c r="F108" s="131" t="s">
        <v>575</v>
      </c>
      <c r="G108" s="162" t="s">
        <v>522</v>
      </c>
      <c r="H108" s="132" t="s">
        <v>462</v>
      </c>
    </row>
    <row r="109" spans="1:8" ht="15.75" x14ac:dyDescent="0.25">
      <c r="A109" s="111">
        <v>102</v>
      </c>
      <c r="B109" s="417"/>
      <c r="C109" s="112">
        <v>3</v>
      </c>
      <c r="D109" s="130" t="s">
        <v>576</v>
      </c>
      <c r="E109" s="144"/>
      <c r="F109" s="131" t="s">
        <v>577</v>
      </c>
      <c r="G109" s="162" t="s">
        <v>522</v>
      </c>
      <c r="H109" s="132" t="s">
        <v>467</v>
      </c>
    </row>
    <row r="110" spans="1:8" ht="15.75" x14ac:dyDescent="0.25">
      <c r="A110" s="111">
        <v>103</v>
      </c>
      <c r="B110" s="417"/>
      <c r="C110" s="112">
        <v>4</v>
      </c>
      <c r="D110" s="130" t="s">
        <v>578</v>
      </c>
      <c r="E110" s="144" t="s">
        <v>579</v>
      </c>
      <c r="F110" s="131"/>
      <c r="G110" s="162" t="s">
        <v>522</v>
      </c>
      <c r="H110" s="133" t="s">
        <v>467</v>
      </c>
    </row>
    <row r="111" spans="1:8" ht="15.75" x14ac:dyDescent="0.25">
      <c r="A111" s="111">
        <v>104</v>
      </c>
      <c r="B111" s="417" t="s">
        <v>2034</v>
      </c>
      <c r="C111" s="112">
        <v>1</v>
      </c>
      <c r="D111" s="127" t="s">
        <v>284</v>
      </c>
      <c r="E111" s="144" t="s">
        <v>540</v>
      </c>
      <c r="F111" s="129"/>
      <c r="G111" s="162" t="s">
        <v>522</v>
      </c>
      <c r="H111" s="132" t="s">
        <v>486</v>
      </c>
    </row>
    <row r="112" spans="1:8" ht="15.75" x14ac:dyDescent="0.25">
      <c r="A112" s="111">
        <v>105</v>
      </c>
      <c r="B112" s="417"/>
      <c r="C112" s="112">
        <v>2</v>
      </c>
      <c r="D112" s="130" t="s">
        <v>580</v>
      </c>
      <c r="E112" s="147"/>
      <c r="F112" s="131" t="s">
        <v>568</v>
      </c>
      <c r="G112" s="162" t="s">
        <v>522</v>
      </c>
      <c r="H112" s="133" t="s">
        <v>462</v>
      </c>
    </row>
    <row r="113" spans="1:8" ht="15.75" x14ac:dyDescent="0.25">
      <c r="A113" s="111">
        <v>106</v>
      </c>
      <c r="B113" s="417"/>
      <c r="C113" s="112">
        <v>3</v>
      </c>
      <c r="D113" s="130" t="s">
        <v>581</v>
      </c>
      <c r="E113" s="147"/>
      <c r="F113" s="131" t="s">
        <v>582</v>
      </c>
      <c r="G113" s="162" t="s">
        <v>522</v>
      </c>
      <c r="H113" s="132" t="s">
        <v>467</v>
      </c>
    </row>
    <row r="114" spans="1:8" ht="15.75" x14ac:dyDescent="0.25">
      <c r="A114" s="111">
        <v>107</v>
      </c>
      <c r="B114" s="420" t="s">
        <v>2035</v>
      </c>
      <c r="C114" s="175">
        <v>1</v>
      </c>
      <c r="D114" s="228" t="s">
        <v>119</v>
      </c>
      <c r="E114" s="175"/>
      <c r="F114" s="229">
        <v>1968</v>
      </c>
      <c r="G114" s="265" t="s">
        <v>522</v>
      </c>
      <c r="H114" s="175" t="s">
        <v>459</v>
      </c>
    </row>
    <row r="115" spans="1:8" ht="15.75" x14ac:dyDescent="0.25">
      <c r="A115" s="111">
        <v>108</v>
      </c>
      <c r="B115" s="420"/>
      <c r="C115" s="229">
        <v>2</v>
      </c>
      <c r="D115" s="233" t="s">
        <v>1925</v>
      </c>
      <c r="E115" s="229">
        <v>1969</v>
      </c>
      <c r="F115" s="229"/>
      <c r="G115" s="265" t="s">
        <v>522</v>
      </c>
      <c r="H115" s="229" t="s">
        <v>724</v>
      </c>
    </row>
    <row r="116" spans="1:8" ht="15.75" x14ac:dyDescent="0.25">
      <c r="A116" s="111">
        <v>109</v>
      </c>
      <c r="B116" s="420"/>
      <c r="C116" s="229">
        <v>3</v>
      </c>
      <c r="D116" s="233" t="s">
        <v>1926</v>
      </c>
      <c r="E116" s="229" t="s">
        <v>1927</v>
      </c>
      <c r="F116" s="229"/>
      <c r="G116" s="265" t="s">
        <v>522</v>
      </c>
      <c r="H116" s="229" t="s">
        <v>467</v>
      </c>
    </row>
    <row r="117" spans="1:8" ht="15.75" x14ac:dyDescent="0.25">
      <c r="A117" s="111">
        <v>110</v>
      </c>
      <c r="B117" s="420"/>
      <c r="C117" s="229">
        <v>4</v>
      </c>
      <c r="D117" s="233" t="s">
        <v>1928</v>
      </c>
      <c r="E117" s="229"/>
      <c r="F117" s="239">
        <v>33765</v>
      </c>
      <c r="G117" s="265" t="s">
        <v>522</v>
      </c>
      <c r="H117" s="229" t="s">
        <v>467</v>
      </c>
    </row>
    <row r="118" spans="1:8" ht="15.75" x14ac:dyDescent="0.25">
      <c r="A118" s="111">
        <v>111</v>
      </c>
      <c r="B118" s="420"/>
      <c r="C118" s="229">
        <v>5</v>
      </c>
      <c r="D118" s="233" t="s">
        <v>1929</v>
      </c>
      <c r="E118" s="229" t="s">
        <v>1930</v>
      </c>
      <c r="F118" s="229"/>
      <c r="G118" s="265" t="s">
        <v>522</v>
      </c>
      <c r="H118" s="229" t="s">
        <v>467</v>
      </c>
    </row>
    <row r="119" spans="1:8" ht="15.75" x14ac:dyDescent="0.25">
      <c r="A119" s="111">
        <v>112</v>
      </c>
      <c r="B119" s="420"/>
      <c r="C119" s="229">
        <v>6</v>
      </c>
      <c r="D119" s="233" t="s">
        <v>922</v>
      </c>
      <c r="E119" s="229"/>
      <c r="F119" s="229">
        <v>1997</v>
      </c>
      <c r="G119" s="265" t="s">
        <v>522</v>
      </c>
      <c r="H119" s="229" t="s">
        <v>467</v>
      </c>
    </row>
    <row r="120" spans="1:8" ht="15.75" x14ac:dyDescent="0.25">
      <c r="A120" s="111">
        <v>113</v>
      </c>
      <c r="B120" s="420"/>
      <c r="C120" s="229">
        <v>7</v>
      </c>
      <c r="D120" s="233" t="s">
        <v>1931</v>
      </c>
      <c r="E120" s="229">
        <v>2015</v>
      </c>
      <c r="F120" s="229"/>
      <c r="G120" s="265" t="s">
        <v>522</v>
      </c>
      <c r="H120" s="229" t="s">
        <v>465</v>
      </c>
    </row>
    <row r="121" spans="1:8" ht="15.75" x14ac:dyDescent="0.25">
      <c r="A121" s="111">
        <v>114</v>
      </c>
      <c r="B121" s="421" t="s">
        <v>2036</v>
      </c>
      <c r="C121" s="229">
        <v>1</v>
      </c>
      <c r="D121" s="392" t="s">
        <v>1932</v>
      </c>
      <c r="E121" s="348"/>
      <c r="F121" s="348">
        <v>1942</v>
      </c>
      <c r="G121" s="265" t="s">
        <v>522</v>
      </c>
      <c r="H121" s="346" t="s">
        <v>459</v>
      </c>
    </row>
    <row r="122" spans="1:8" ht="15.75" x14ac:dyDescent="0.25">
      <c r="A122" s="111">
        <v>115</v>
      </c>
      <c r="B122" s="421"/>
      <c r="C122" s="229">
        <v>2</v>
      </c>
      <c r="D122" s="393" t="s">
        <v>1933</v>
      </c>
      <c r="E122" s="348"/>
      <c r="F122" s="348">
        <v>1972</v>
      </c>
      <c r="G122" s="265" t="s">
        <v>522</v>
      </c>
      <c r="H122" s="348" t="s">
        <v>467</v>
      </c>
    </row>
    <row r="123" spans="1:8" ht="15.75" x14ac:dyDescent="0.25">
      <c r="A123" s="111">
        <v>116</v>
      </c>
      <c r="B123" s="421"/>
      <c r="C123" s="229">
        <v>3</v>
      </c>
      <c r="D123" s="393" t="s">
        <v>1934</v>
      </c>
      <c r="E123" s="348" t="s">
        <v>1935</v>
      </c>
      <c r="F123" s="394"/>
      <c r="G123" s="265" t="s">
        <v>522</v>
      </c>
      <c r="H123" s="348" t="s">
        <v>465</v>
      </c>
    </row>
    <row r="124" spans="1:8" ht="15.75" x14ac:dyDescent="0.25">
      <c r="A124" s="111">
        <v>117</v>
      </c>
      <c r="B124" s="421"/>
      <c r="C124" s="229">
        <v>4</v>
      </c>
      <c r="D124" s="395" t="s">
        <v>1936</v>
      </c>
      <c r="E124" s="348">
        <v>2001</v>
      </c>
      <c r="F124" s="394"/>
      <c r="G124" s="265" t="s">
        <v>522</v>
      </c>
      <c r="H124" s="348" t="s">
        <v>465</v>
      </c>
    </row>
    <row r="125" spans="1:8" ht="15.75" x14ac:dyDescent="0.25">
      <c r="A125" s="111">
        <v>118</v>
      </c>
      <c r="B125" s="421"/>
      <c r="C125" s="229">
        <v>5</v>
      </c>
      <c r="D125" s="395" t="s">
        <v>1937</v>
      </c>
      <c r="E125" s="348"/>
      <c r="F125" s="348">
        <v>2006</v>
      </c>
      <c r="G125" s="265" t="s">
        <v>522</v>
      </c>
      <c r="H125" s="348" t="s">
        <v>465</v>
      </c>
    </row>
    <row r="126" spans="1:8" ht="15.75" x14ac:dyDescent="0.25">
      <c r="A126" s="111">
        <v>119</v>
      </c>
      <c r="B126" s="421" t="s">
        <v>2037</v>
      </c>
      <c r="C126" s="229">
        <v>1</v>
      </c>
      <c r="D126" s="396" t="s">
        <v>128</v>
      </c>
      <c r="E126" s="397" t="s">
        <v>1938</v>
      </c>
      <c r="F126" s="348"/>
      <c r="G126" s="265" t="s">
        <v>522</v>
      </c>
      <c r="H126" s="398" t="s">
        <v>459</v>
      </c>
    </row>
    <row r="127" spans="1:8" ht="15.75" x14ac:dyDescent="0.25">
      <c r="A127" s="111">
        <v>120</v>
      </c>
      <c r="B127" s="421"/>
      <c r="C127" s="229">
        <v>2</v>
      </c>
      <c r="D127" s="399" t="s">
        <v>1939</v>
      </c>
      <c r="E127" s="397"/>
      <c r="F127" s="397" t="s">
        <v>1940</v>
      </c>
      <c r="G127" s="265" t="s">
        <v>522</v>
      </c>
      <c r="H127" s="400" t="s">
        <v>462</v>
      </c>
    </row>
    <row r="128" spans="1:8" ht="15.75" x14ac:dyDescent="0.25">
      <c r="A128" s="111">
        <v>121</v>
      </c>
      <c r="B128" s="421"/>
      <c r="C128" s="229">
        <v>3</v>
      </c>
      <c r="D128" s="399" t="s">
        <v>1941</v>
      </c>
      <c r="E128" s="401">
        <v>41615</v>
      </c>
      <c r="F128" s="348"/>
      <c r="G128" s="265" t="s">
        <v>522</v>
      </c>
      <c r="H128" s="400" t="s">
        <v>467</v>
      </c>
    </row>
    <row r="129" spans="1:9" ht="15.75" x14ac:dyDescent="0.25">
      <c r="A129" s="111">
        <v>122</v>
      </c>
      <c r="B129" s="421"/>
      <c r="C129" s="229">
        <v>4</v>
      </c>
      <c r="D129" s="399" t="s">
        <v>1942</v>
      </c>
      <c r="E129" s="401"/>
      <c r="F129" s="401">
        <v>42073</v>
      </c>
      <c r="G129" s="265" t="s">
        <v>522</v>
      </c>
      <c r="H129" s="400" t="s">
        <v>467</v>
      </c>
      <c r="I129">
        <v>55</v>
      </c>
    </row>
    <row r="130" spans="1:9" ht="15.75" x14ac:dyDescent="0.25">
      <c r="A130" s="111">
        <v>123</v>
      </c>
      <c r="B130" s="417" t="s">
        <v>2038</v>
      </c>
      <c r="C130" s="112">
        <v>1</v>
      </c>
      <c r="D130" s="168" t="s">
        <v>296</v>
      </c>
      <c r="E130" s="169">
        <v>1973</v>
      </c>
      <c r="F130" s="115"/>
      <c r="G130" s="119" t="s">
        <v>583</v>
      </c>
      <c r="H130" s="170" t="s">
        <v>459</v>
      </c>
    </row>
    <row r="131" spans="1:9" ht="15.75" x14ac:dyDescent="0.25">
      <c r="A131" s="111">
        <v>124</v>
      </c>
      <c r="B131" s="422"/>
      <c r="C131" s="115">
        <v>2</v>
      </c>
      <c r="D131" s="171" t="s">
        <v>584</v>
      </c>
      <c r="E131" s="169"/>
      <c r="F131" s="169">
        <v>1974</v>
      </c>
      <c r="G131" s="119" t="s">
        <v>583</v>
      </c>
      <c r="H131" s="138" t="s">
        <v>462</v>
      </c>
    </row>
    <row r="132" spans="1:9" ht="15.75" x14ac:dyDescent="0.25">
      <c r="A132" s="111">
        <v>125</v>
      </c>
      <c r="B132" s="422"/>
      <c r="C132" s="115">
        <v>3</v>
      </c>
      <c r="D132" s="171" t="s">
        <v>585</v>
      </c>
      <c r="E132" s="169">
        <v>1995</v>
      </c>
      <c r="F132" s="169"/>
      <c r="G132" s="119" t="s">
        <v>583</v>
      </c>
      <c r="H132" s="138" t="s">
        <v>467</v>
      </c>
    </row>
    <row r="133" spans="1:9" ht="15.75" x14ac:dyDescent="0.25">
      <c r="A133" s="111">
        <v>126</v>
      </c>
      <c r="B133" s="423" t="s">
        <v>2039</v>
      </c>
      <c r="C133" s="170">
        <v>1</v>
      </c>
      <c r="D133" s="126" t="s">
        <v>586</v>
      </c>
      <c r="E133" s="115">
        <v>1984</v>
      </c>
      <c r="F133" s="169"/>
      <c r="G133" s="119" t="s">
        <v>583</v>
      </c>
      <c r="H133" s="170" t="s">
        <v>459</v>
      </c>
    </row>
    <row r="134" spans="1:9" ht="15.75" x14ac:dyDescent="0.25">
      <c r="A134" s="111">
        <v>127</v>
      </c>
      <c r="B134" s="422"/>
      <c r="C134" s="115">
        <v>2</v>
      </c>
      <c r="D134" s="120" t="s">
        <v>587</v>
      </c>
      <c r="E134" s="115"/>
      <c r="F134" s="115" t="s">
        <v>588</v>
      </c>
      <c r="G134" s="119" t="s">
        <v>583</v>
      </c>
      <c r="H134" s="138" t="s">
        <v>462</v>
      </c>
    </row>
    <row r="135" spans="1:9" ht="15.75" x14ac:dyDescent="0.25">
      <c r="A135" s="111">
        <v>128</v>
      </c>
      <c r="B135" s="417"/>
      <c r="C135" s="115">
        <v>3</v>
      </c>
      <c r="D135" s="120" t="s">
        <v>589</v>
      </c>
      <c r="E135" s="115" t="s">
        <v>590</v>
      </c>
      <c r="F135" s="122"/>
      <c r="G135" s="119" t="s">
        <v>583</v>
      </c>
      <c r="H135" s="115" t="s">
        <v>467</v>
      </c>
    </row>
    <row r="136" spans="1:9" ht="15.75" x14ac:dyDescent="0.25">
      <c r="A136" s="111">
        <v>129</v>
      </c>
      <c r="B136" s="417"/>
      <c r="C136" s="115">
        <v>4</v>
      </c>
      <c r="D136" s="120" t="s">
        <v>591</v>
      </c>
      <c r="E136" s="122"/>
      <c r="F136" s="122">
        <v>39641</v>
      </c>
      <c r="G136" s="119" t="s">
        <v>583</v>
      </c>
      <c r="H136" s="115" t="s">
        <v>467</v>
      </c>
    </row>
    <row r="137" spans="1:9" ht="15.75" x14ac:dyDescent="0.25">
      <c r="A137" s="111">
        <v>130</v>
      </c>
      <c r="B137" s="417"/>
      <c r="C137" s="115">
        <v>5</v>
      </c>
      <c r="D137" s="120" t="s">
        <v>592</v>
      </c>
      <c r="E137" s="122"/>
      <c r="F137" s="122">
        <v>43077</v>
      </c>
      <c r="G137" s="119" t="s">
        <v>583</v>
      </c>
      <c r="H137" s="115" t="s">
        <v>467</v>
      </c>
    </row>
    <row r="138" spans="1:9" ht="15.75" x14ac:dyDescent="0.25">
      <c r="A138" s="111">
        <v>131</v>
      </c>
      <c r="B138" s="417" t="s">
        <v>2040</v>
      </c>
      <c r="C138" s="112">
        <v>1</v>
      </c>
      <c r="D138" s="126" t="s">
        <v>593</v>
      </c>
      <c r="E138" s="122"/>
      <c r="F138" s="122">
        <v>26248</v>
      </c>
      <c r="G138" s="119" t="s">
        <v>583</v>
      </c>
      <c r="H138" s="170" t="s">
        <v>459</v>
      </c>
    </row>
    <row r="139" spans="1:9" ht="15.75" x14ac:dyDescent="0.25">
      <c r="A139" s="111">
        <v>132</v>
      </c>
      <c r="B139" s="417"/>
      <c r="C139" s="115">
        <v>2</v>
      </c>
      <c r="D139" s="120" t="s">
        <v>594</v>
      </c>
      <c r="E139" s="115" t="s">
        <v>595</v>
      </c>
      <c r="F139" s="122"/>
      <c r="G139" s="119" t="s">
        <v>583</v>
      </c>
      <c r="H139" s="138" t="s">
        <v>467</v>
      </c>
    </row>
    <row r="140" spans="1:9" ht="15.75" x14ac:dyDescent="0.25">
      <c r="A140" s="111">
        <v>133</v>
      </c>
      <c r="B140" s="423" t="s">
        <v>2041</v>
      </c>
      <c r="C140" s="112">
        <v>1</v>
      </c>
      <c r="D140" s="168" t="s">
        <v>285</v>
      </c>
      <c r="E140" s="169">
        <v>1955</v>
      </c>
      <c r="F140" s="172"/>
      <c r="G140" s="162" t="s">
        <v>596</v>
      </c>
      <c r="H140" s="170" t="s">
        <v>486</v>
      </c>
    </row>
    <row r="141" spans="1:9" ht="15.75" x14ac:dyDescent="0.25">
      <c r="A141" s="111">
        <v>134</v>
      </c>
      <c r="B141" s="423"/>
      <c r="C141" s="115">
        <v>2</v>
      </c>
      <c r="D141" s="171" t="s">
        <v>597</v>
      </c>
      <c r="E141" s="169"/>
      <c r="F141" s="169">
        <v>1955</v>
      </c>
      <c r="G141" s="162" t="s">
        <v>596</v>
      </c>
      <c r="H141" s="138" t="s">
        <v>462</v>
      </c>
    </row>
    <row r="142" spans="1:9" ht="15.75" x14ac:dyDescent="0.25">
      <c r="A142" s="111">
        <v>135</v>
      </c>
      <c r="B142" s="417" t="s">
        <v>2042</v>
      </c>
      <c r="C142" s="112">
        <v>1</v>
      </c>
      <c r="D142" s="168" t="s">
        <v>598</v>
      </c>
      <c r="E142" s="173">
        <v>21736</v>
      </c>
      <c r="F142" s="115"/>
      <c r="G142" s="119" t="s">
        <v>596</v>
      </c>
      <c r="H142" s="112" t="s">
        <v>459</v>
      </c>
    </row>
    <row r="143" spans="1:9" ht="15.75" x14ac:dyDescent="0.25">
      <c r="A143" s="111">
        <v>136</v>
      </c>
      <c r="B143" s="417"/>
      <c r="C143" s="115">
        <v>2</v>
      </c>
      <c r="D143" s="171" t="s">
        <v>599</v>
      </c>
      <c r="E143" s="169"/>
      <c r="F143" s="169">
        <v>1963</v>
      </c>
      <c r="G143" s="119" t="s">
        <v>596</v>
      </c>
      <c r="H143" s="115" t="s">
        <v>462</v>
      </c>
    </row>
    <row r="144" spans="1:9" ht="15.75" x14ac:dyDescent="0.25">
      <c r="A144" s="111">
        <v>137</v>
      </c>
      <c r="B144" s="417"/>
      <c r="C144" s="115">
        <v>3</v>
      </c>
      <c r="D144" s="171" t="s">
        <v>600</v>
      </c>
      <c r="E144" s="169">
        <v>1986</v>
      </c>
      <c r="F144" s="115"/>
      <c r="G144" s="119" t="s">
        <v>596</v>
      </c>
      <c r="H144" s="115" t="s">
        <v>467</v>
      </c>
    </row>
    <row r="145" spans="1:9" ht="15.75" x14ac:dyDescent="0.25">
      <c r="A145" s="111">
        <v>138</v>
      </c>
      <c r="B145" s="417"/>
      <c r="C145" s="115">
        <v>4</v>
      </c>
      <c r="D145" s="171" t="s">
        <v>601</v>
      </c>
      <c r="E145" s="173">
        <v>33126</v>
      </c>
      <c r="F145" s="115"/>
      <c r="G145" s="119" t="s">
        <v>596</v>
      </c>
      <c r="H145" s="115" t="s">
        <v>467</v>
      </c>
    </row>
    <row r="146" spans="1:9" ht="15.75" x14ac:dyDescent="0.25">
      <c r="A146" s="111">
        <v>139</v>
      </c>
      <c r="B146" s="417" t="s">
        <v>2043</v>
      </c>
      <c r="C146" s="112">
        <v>1</v>
      </c>
      <c r="D146" s="118" t="s">
        <v>602</v>
      </c>
      <c r="E146" s="115">
        <v>1968</v>
      </c>
      <c r="F146" s="122"/>
      <c r="G146" s="119" t="s">
        <v>596</v>
      </c>
      <c r="H146" s="112" t="s">
        <v>459</v>
      </c>
    </row>
    <row r="147" spans="1:9" ht="15.75" x14ac:dyDescent="0.25">
      <c r="A147" s="111">
        <v>140</v>
      </c>
      <c r="B147" s="417"/>
      <c r="C147" s="115">
        <v>2</v>
      </c>
      <c r="D147" s="120" t="s">
        <v>603</v>
      </c>
      <c r="E147" s="115" t="s">
        <v>604</v>
      </c>
      <c r="F147" s="115"/>
      <c r="G147" s="119" t="s">
        <v>596</v>
      </c>
      <c r="H147" s="115" t="s">
        <v>467</v>
      </c>
    </row>
    <row r="148" spans="1:9" ht="15.75" x14ac:dyDescent="0.25">
      <c r="A148" s="111">
        <v>141</v>
      </c>
      <c r="B148" s="417"/>
      <c r="C148" s="115">
        <v>3</v>
      </c>
      <c r="D148" s="120" t="s">
        <v>605</v>
      </c>
      <c r="E148" s="115"/>
      <c r="F148" s="115">
        <v>1983</v>
      </c>
      <c r="G148" s="119" t="s">
        <v>596</v>
      </c>
      <c r="H148" s="115" t="s">
        <v>467</v>
      </c>
    </row>
    <row r="149" spans="1:9" ht="15.75" x14ac:dyDescent="0.25">
      <c r="A149" s="111">
        <v>142</v>
      </c>
      <c r="B149" s="417"/>
      <c r="C149" s="115">
        <v>4</v>
      </c>
      <c r="D149" s="120" t="s">
        <v>606</v>
      </c>
      <c r="E149" s="115"/>
      <c r="F149" s="115" t="s">
        <v>607</v>
      </c>
      <c r="G149" s="119" t="s">
        <v>596</v>
      </c>
      <c r="H149" s="115" t="s">
        <v>465</v>
      </c>
    </row>
    <row r="150" spans="1:9" ht="15.75" x14ac:dyDescent="0.25">
      <c r="A150" s="111">
        <v>143</v>
      </c>
      <c r="B150" s="417"/>
      <c r="C150" s="112">
        <v>5</v>
      </c>
      <c r="D150" s="120" t="s">
        <v>608</v>
      </c>
      <c r="E150" s="115" t="s">
        <v>609</v>
      </c>
      <c r="F150" s="115"/>
      <c r="G150" s="119" t="s">
        <v>596</v>
      </c>
      <c r="H150" s="115" t="s">
        <v>465</v>
      </c>
    </row>
    <row r="151" spans="1:9" ht="15.75" x14ac:dyDescent="0.25">
      <c r="A151" s="111">
        <v>144</v>
      </c>
      <c r="B151" s="417" t="s">
        <v>2044</v>
      </c>
      <c r="C151" s="112">
        <v>1</v>
      </c>
      <c r="D151" s="113" t="s">
        <v>610</v>
      </c>
      <c r="E151" s="114">
        <v>1948</v>
      </c>
      <c r="F151" s="115"/>
      <c r="G151" s="174" t="s">
        <v>583</v>
      </c>
      <c r="H151" s="112" t="s">
        <v>459</v>
      </c>
    </row>
    <row r="152" spans="1:9" ht="15.75" x14ac:dyDescent="0.25">
      <c r="A152" s="111">
        <v>145</v>
      </c>
      <c r="B152" s="417"/>
      <c r="C152" s="115">
        <v>2</v>
      </c>
      <c r="D152" s="123" t="s">
        <v>611</v>
      </c>
      <c r="E152" s="114">
        <v>1984</v>
      </c>
      <c r="F152" s="114"/>
      <c r="G152" s="174" t="s">
        <v>583</v>
      </c>
      <c r="H152" s="115" t="s">
        <v>462</v>
      </c>
    </row>
    <row r="153" spans="1:9" ht="15.75" x14ac:dyDescent="0.25">
      <c r="A153" s="111">
        <v>146</v>
      </c>
      <c r="B153" s="417"/>
      <c r="C153" s="115">
        <v>3</v>
      </c>
      <c r="D153" s="120" t="s">
        <v>612</v>
      </c>
      <c r="E153" s="114"/>
      <c r="F153" s="122">
        <v>40829</v>
      </c>
      <c r="G153" s="174" t="s">
        <v>583</v>
      </c>
      <c r="H153" s="115" t="s">
        <v>465</v>
      </c>
    </row>
    <row r="154" spans="1:9" ht="15.75" x14ac:dyDescent="0.25">
      <c r="A154" s="111">
        <v>147</v>
      </c>
      <c r="B154" s="417"/>
      <c r="C154" s="115">
        <v>4</v>
      </c>
      <c r="D154" s="120" t="s">
        <v>2217</v>
      </c>
      <c r="E154" s="114"/>
      <c r="F154" s="122">
        <v>33166</v>
      </c>
      <c r="G154" s="174" t="s">
        <v>583</v>
      </c>
      <c r="H154" s="115" t="s">
        <v>805</v>
      </c>
    </row>
    <row r="155" spans="1:9" ht="15.75" x14ac:dyDescent="0.25">
      <c r="A155" s="111">
        <v>148</v>
      </c>
      <c r="B155" s="417" t="s">
        <v>2045</v>
      </c>
      <c r="C155" s="112">
        <v>1</v>
      </c>
      <c r="D155" s="113" t="s">
        <v>613</v>
      </c>
      <c r="E155" s="114">
        <v>1984</v>
      </c>
      <c r="F155" s="122"/>
      <c r="G155" s="174" t="s">
        <v>583</v>
      </c>
      <c r="H155" s="112" t="s">
        <v>459</v>
      </c>
    </row>
    <row r="156" spans="1:9" ht="15.75" x14ac:dyDescent="0.25">
      <c r="A156" s="111">
        <v>149</v>
      </c>
      <c r="B156" s="417"/>
      <c r="C156" s="115">
        <v>2</v>
      </c>
      <c r="D156" s="123" t="s">
        <v>614</v>
      </c>
      <c r="E156" s="114"/>
      <c r="F156" s="114">
        <v>1980</v>
      </c>
      <c r="G156" s="174" t="s">
        <v>583</v>
      </c>
      <c r="H156" s="115" t="s">
        <v>462</v>
      </c>
    </row>
    <row r="157" spans="1:9" ht="15.75" x14ac:dyDescent="0.25">
      <c r="A157" s="111">
        <v>150</v>
      </c>
      <c r="B157" s="422"/>
      <c r="C157" s="112">
        <v>3</v>
      </c>
      <c r="D157" s="123" t="s">
        <v>615</v>
      </c>
      <c r="E157" s="124">
        <v>38785</v>
      </c>
      <c r="F157" s="169"/>
      <c r="G157" s="174" t="s">
        <v>583</v>
      </c>
      <c r="H157" s="115" t="s">
        <v>467</v>
      </c>
    </row>
    <row r="158" spans="1:9" ht="15.75" x14ac:dyDescent="0.25">
      <c r="A158" s="111">
        <v>151</v>
      </c>
      <c r="B158" s="422"/>
      <c r="C158" s="115">
        <v>4</v>
      </c>
      <c r="D158" s="123" t="s">
        <v>616</v>
      </c>
      <c r="E158" s="114"/>
      <c r="F158" s="114" t="s">
        <v>617</v>
      </c>
      <c r="G158" s="174" t="s">
        <v>583</v>
      </c>
      <c r="H158" s="115" t="s">
        <v>467</v>
      </c>
    </row>
    <row r="159" spans="1:9" ht="15.75" x14ac:dyDescent="0.25">
      <c r="A159" s="111">
        <v>152</v>
      </c>
      <c r="B159" s="423" t="s">
        <v>2046</v>
      </c>
      <c r="C159" s="112">
        <v>1</v>
      </c>
      <c r="D159" s="113" t="s">
        <v>618</v>
      </c>
      <c r="E159" s="115" t="s">
        <v>619</v>
      </c>
      <c r="F159" s="169"/>
      <c r="G159" s="119" t="s">
        <v>583</v>
      </c>
      <c r="H159" s="112" t="s">
        <v>459</v>
      </c>
    </row>
    <row r="160" spans="1:9" s="178" customFormat="1" ht="15.75" x14ac:dyDescent="0.25">
      <c r="A160" s="111">
        <v>153</v>
      </c>
      <c r="B160" s="424"/>
      <c r="C160" s="175">
        <v>2</v>
      </c>
      <c r="D160" s="176" t="s">
        <v>620</v>
      </c>
      <c r="E160" s="175"/>
      <c r="F160" s="177">
        <v>31279</v>
      </c>
      <c r="G160" s="119" t="s">
        <v>583</v>
      </c>
      <c r="H160" s="175" t="s">
        <v>462</v>
      </c>
      <c r="I160"/>
    </row>
    <row r="161" spans="1:8" ht="15.75" x14ac:dyDescent="0.25">
      <c r="A161" s="111">
        <v>154</v>
      </c>
      <c r="B161" s="422"/>
      <c r="C161" s="115">
        <v>2</v>
      </c>
      <c r="D161" s="123" t="s">
        <v>621</v>
      </c>
      <c r="E161" s="115" t="s">
        <v>622</v>
      </c>
      <c r="F161" s="169"/>
      <c r="G161" s="119" t="s">
        <v>583</v>
      </c>
      <c r="H161" s="115" t="s">
        <v>467</v>
      </c>
    </row>
    <row r="162" spans="1:8" ht="15.75" x14ac:dyDescent="0.25">
      <c r="A162" s="111">
        <v>155</v>
      </c>
      <c r="B162" s="417"/>
      <c r="C162" s="115">
        <v>3</v>
      </c>
      <c r="D162" s="123" t="s">
        <v>623</v>
      </c>
      <c r="E162" s="115"/>
      <c r="F162" s="115" t="s">
        <v>624</v>
      </c>
      <c r="G162" s="119" t="s">
        <v>583</v>
      </c>
      <c r="H162" s="115" t="s">
        <v>467</v>
      </c>
    </row>
    <row r="163" spans="1:8" ht="15.75" x14ac:dyDescent="0.25">
      <c r="A163" s="111">
        <v>156</v>
      </c>
      <c r="B163" s="417"/>
      <c r="C163" s="115">
        <v>4</v>
      </c>
      <c r="D163" s="123" t="s">
        <v>625</v>
      </c>
      <c r="E163" s="122">
        <v>43208</v>
      </c>
      <c r="F163" s="115"/>
      <c r="G163" s="119" t="s">
        <v>583</v>
      </c>
      <c r="H163" s="115" t="s">
        <v>467</v>
      </c>
    </row>
    <row r="164" spans="1:8" ht="15.75" x14ac:dyDescent="0.25">
      <c r="A164" s="111">
        <v>157</v>
      </c>
      <c r="B164" s="417" t="s">
        <v>2047</v>
      </c>
      <c r="C164" s="112">
        <v>1</v>
      </c>
      <c r="D164" s="113" t="s">
        <v>626</v>
      </c>
      <c r="E164" s="115"/>
      <c r="F164" s="115">
        <v>1944</v>
      </c>
      <c r="G164" s="119" t="s">
        <v>583</v>
      </c>
      <c r="H164" s="112" t="s">
        <v>459</v>
      </c>
    </row>
    <row r="165" spans="1:8" ht="15.75" x14ac:dyDescent="0.25">
      <c r="A165" s="111">
        <v>158</v>
      </c>
      <c r="B165" s="417"/>
      <c r="C165" s="115">
        <v>2</v>
      </c>
      <c r="D165" s="123" t="s">
        <v>627</v>
      </c>
      <c r="E165" s="115"/>
      <c r="F165" s="115">
        <v>1981</v>
      </c>
      <c r="G165" s="119" t="s">
        <v>583</v>
      </c>
      <c r="H165" s="115" t="s">
        <v>467</v>
      </c>
    </row>
    <row r="166" spans="1:8" ht="15.75" x14ac:dyDescent="0.25">
      <c r="A166" s="111">
        <v>159</v>
      </c>
      <c r="B166" s="417" t="s">
        <v>2048</v>
      </c>
      <c r="C166" s="112">
        <v>1</v>
      </c>
      <c r="D166" s="113" t="s">
        <v>628</v>
      </c>
      <c r="E166" s="115">
        <v>1964</v>
      </c>
      <c r="F166" s="172"/>
      <c r="G166" s="119" t="s">
        <v>583</v>
      </c>
      <c r="H166" s="112" t="s">
        <v>459</v>
      </c>
    </row>
    <row r="167" spans="1:8" ht="15.75" x14ac:dyDescent="0.25">
      <c r="A167" s="111">
        <v>160</v>
      </c>
      <c r="B167" s="417"/>
      <c r="C167" s="115">
        <v>2</v>
      </c>
      <c r="D167" s="123" t="s">
        <v>629</v>
      </c>
      <c r="E167" s="115"/>
      <c r="F167" s="115">
        <v>1964</v>
      </c>
      <c r="G167" s="119" t="s">
        <v>583</v>
      </c>
      <c r="H167" s="115" t="s">
        <v>462</v>
      </c>
    </row>
    <row r="168" spans="1:8" ht="15.75" x14ac:dyDescent="0.25">
      <c r="A168" s="111">
        <v>161</v>
      </c>
      <c r="B168" s="417"/>
      <c r="C168" s="115">
        <v>3</v>
      </c>
      <c r="D168" s="123" t="s">
        <v>630</v>
      </c>
      <c r="E168" s="115"/>
      <c r="F168" s="115">
        <v>1996</v>
      </c>
      <c r="G168" s="119" t="s">
        <v>583</v>
      </c>
      <c r="H168" s="115" t="s">
        <v>467</v>
      </c>
    </row>
    <row r="169" spans="1:8" ht="15.75" x14ac:dyDescent="0.25">
      <c r="A169" s="111">
        <v>162</v>
      </c>
      <c r="B169" s="417" t="s">
        <v>2049</v>
      </c>
      <c r="C169" s="112">
        <v>1</v>
      </c>
      <c r="D169" s="113" t="s">
        <v>631</v>
      </c>
      <c r="E169" s="115"/>
      <c r="F169" s="115">
        <v>1938</v>
      </c>
      <c r="G169" s="119" t="s">
        <v>583</v>
      </c>
      <c r="H169" s="112" t="s">
        <v>459</v>
      </c>
    </row>
    <row r="170" spans="1:8" ht="15.75" x14ac:dyDescent="0.25">
      <c r="A170" s="111">
        <v>163</v>
      </c>
      <c r="B170" s="417"/>
      <c r="C170" s="115">
        <v>2</v>
      </c>
      <c r="D170" s="120" t="s">
        <v>632</v>
      </c>
      <c r="E170" s="115">
        <v>1963</v>
      </c>
      <c r="F170" s="115"/>
      <c r="G170" s="119" t="s">
        <v>583</v>
      </c>
      <c r="H170" s="115" t="s">
        <v>467</v>
      </c>
    </row>
    <row r="171" spans="1:8" ht="15.75" x14ac:dyDescent="0.25">
      <c r="A171" s="111">
        <v>164</v>
      </c>
      <c r="B171" s="417"/>
      <c r="C171" s="115">
        <v>3</v>
      </c>
      <c r="D171" s="120" t="s">
        <v>633</v>
      </c>
      <c r="E171" s="122">
        <v>34984</v>
      </c>
      <c r="F171" s="115"/>
      <c r="G171" s="119" t="s">
        <v>583</v>
      </c>
      <c r="H171" s="115" t="s">
        <v>467</v>
      </c>
    </row>
    <row r="172" spans="1:8" ht="15.75" x14ac:dyDescent="0.25">
      <c r="A172" s="111">
        <v>165</v>
      </c>
      <c r="B172" s="417" t="s">
        <v>2050</v>
      </c>
      <c r="C172" s="112">
        <v>1</v>
      </c>
      <c r="D172" s="168" t="s">
        <v>287</v>
      </c>
      <c r="E172" s="169"/>
      <c r="F172" s="169" t="s">
        <v>634</v>
      </c>
      <c r="G172" s="162" t="s">
        <v>583</v>
      </c>
      <c r="H172" s="179" t="s">
        <v>459</v>
      </c>
    </row>
    <row r="173" spans="1:8" ht="15.75" x14ac:dyDescent="0.25">
      <c r="A173" s="111">
        <v>166</v>
      </c>
      <c r="B173" s="417"/>
      <c r="C173" s="115">
        <v>2</v>
      </c>
      <c r="D173" s="171" t="s">
        <v>635</v>
      </c>
      <c r="E173" s="169"/>
      <c r="F173" s="169">
        <v>1981</v>
      </c>
      <c r="G173" s="162" t="s">
        <v>583</v>
      </c>
      <c r="H173" s="169" t="s">
        <v>467</v>
      </c>
    </row>
    <row r="174" spans="1:8" ht="15.75" x14ac:dyDescent="0.25">
      <c r="A174" s="111">
        <v>167</v>
      </c>
      <c r="B174" s="417"/>
      <c r="C174" s="115">
        <v>3</v>
      </c>
      <c r="D174" s="171" t="s">
        <v>636</v>
      </c>
      <c r="E174" s="169"/>
      <c r="F174" s="169">
        <v>1983</v>
      </c>
      <c r="G174" s="162" t="s">
        <v>583</v>
      </c>
      <c r="H174" s="169" t="s">
        <v>467</v>
      </c>
    </row>
    <row r="175" spans="1:8" ht="15.75" x14ac:dyDescent="0.25">
      <c r="A175" s="111">
        <v>168</v>
      </c>
      <c r="B175" s="417"/>
      <c r="C175" s="115">
        <v>4</v>
      </c>
      <c r="D175" s="171" t="s">
        <v>637</v>
      </c>
      <c r="E175" s="173">
        <v>39364</v>
      </c>
      <c r="F175" s="115"/>
      <c r="G175" s="162" t="s">
        <v>583</v>
      </c>
      <c r="H175" s="169" t="s">
        <v>465</v>
      </c>
    </row>
    <row r="176" spans="1:8" ht="15.75" x14ac:dyDescent="0.25">
      <c r="A176" s="111">
        <v>169</v>
      </c>
      <c r="B176" s="417"/>
      <c r="C176" s="115">
        <v>5</v>
      </c>
      <c r="D176" s="171" t="s">
        <v>638</v>
      </c>
      <c r="E176" s="173"/>
      <c r="F176" s="122">
        <v>40018</v>
      </c>
      <c r="G176" s="162" t="s">
        <v>583</v>
      </c>
      <c r="H176" s="169" t="s">
        <v>465</v>
      </c>
    </row>
    <row r="177" spans="1:8" ht="15.75" x14ac:dyDescent="0.25">
      <c r="A177" s="111">
        <v>170</v>
      </c>
      <c r="B177" s="417" t="s">
        <v>2051</v>
      </c>
      <c r="C177" s="112">
        <v>1</v>
      </c>
      <c r="D177" s="168" t="s">
        <v>639</v>
      </c>
      <c r="E177" s="169"/>
      <c r="F177" s="169">
        <v>1938</v>
      </c>
      <c r="G177" s="162" t="s">
        <v>583</v>
      </c>
      <c r="H177" s="179" t="s">
        <v>459</v>
      </c>
    </row>
    <row r="178" spans="1:8" ht="15.75" x14ac:dyDescent="0.25">
      <c r="A178" s="111">
        <v>171</v>
      </c>
      <c r="B178" s="417"/>
      <c r="C178" s="115">
        <v>2</v>
      </c>
      <c r="D178" s="171" t="s">
        <v>640</v>
      </c>
      <c r="E178" s="169" t="s">
        <v>641</v>
      </c>
      <c r="F178" s="115"/>
      <c r="G178" s="162" t="s">
        <v>583</v>
      </c>
      <c r="H178" s="169" t="s">
        <v>465</v>
      </c>
    </row>
    <row r="179" spans="1:8" ht="15.75" x14ac:dyDescent="0.25">
      <c r="A179" s="111">
        <v>172</v>
      </c>
      <c r="B179" s="417"/>
      <c r="C179" s="115">
        <v>3</v>
      </c>
      <c r="D179" s="171" t="s">
        <v>642</v>
      </c>
      <c r="E179" s="173">
        <v>40279</v>
      </c>
      <c r="F179" s="115"/>
      <c r="G179" s="162" t="s">
        <v>583</v>
      </c>
      <c r="H179" s="169" t="s">
        <v>465</v>
      </c>
    </row>
    <row r="180" spans="1:8" ht="15.75" x14ac:dyDescent="0.25">
      <c r="A180" s="111">
        <v>173</v>
      </c>
      <c r="B180" s="417"/>
      <c r="C180" s="115">
        <v>4</v>
      </c>
      <c r="D180" s="171" t="s">
        <v>643</v>
      </c>
      <c r="E180" s="169"/>
      <c r="F180" s="169">
        <v>1985</v>
      </c>
      <c r="G180" s="162" t="s">
        <v>583</v>
      </c>
      <c r="H180" s="169" t="s">
        <v>467</v>
      </c>
    </row>
    <row r="181" spans="1:8" ht="15.75" x14ac:dyDescent="0.25">
      <c r="A181" s="111">
        <v>174</v>
      </c>
      <c r="B181" s="417"/>
      <c r="C181" s="115">
        <v>5</v>
      </c>
      <c r="D181" s="171" t="s">
        <v>644</v>
      </c>
      <c r="E181" s="173" t="s">
        <v>645</v>
      </c>
      <c r="F181" s="115"/>
      <c r="G181" s="162" t="s">
        <v>583</v>
      </c>
      <c r="H181" s="169" t="s">
        <v>465</v>
      </c>
    </row>
    <row r="182" spans="1:8" ht="15.75" x14ac:dyDescent="0.25">
      <c r="A182" s="111">
        <v>175</v>
      </c>
      <c r="B182" s="417"/>
      <c r="C182" s="115">
        <v>6</v>
      </c>
      <c r="D182" s="180" t="s">
        <v>646</v>
      </c>
      <c r="E182" s="181" t="s">
        <v>647</v>
      </c>
      <c r="F182" s="115"/>
      <c r="G182" s="162" t="s">
        <v>583</v>
      </c>
      <c r="H182" s="169" t="s">
        <v>467</v>
      </c>
    </row>
    <row r="183" spans="1:8" ht="15.75" x14ac:dyDescent="0.25">
      <c r="A183" s="111">
        <v>176</v>
      </c>
      <c r="B183" s="417" t="s">
        <v>2052</v>
      </c>
      <c r="C183" s="112">
        <v>1</v>
      </c>
      <c r="D183" s="168" t="s">
        <v>648</v>
      </c>
      <c r="E183" s="169">
        <v>1959</v>
      </c>
      <c r="F183" s="114"/>
      <c r="G183" s="162" t="s">
        <v>583</v>
      </c>
      <c r="H183" s="179" t="s">
        <v>459</v>
      </c>
    </row>
    <row r="184" spans="1:8" ht="15.75" x14ac:dyDescent="0.25">
      <c r="A184" s="111">
        <v>177</v>
      </c>
      <c r="B184" s="418"/>
      <c r="C184" s="115">
        <v>2</v>
      </c>
      <c r="D184" s="171" t="s">
        <v>649</v>
      </c>
      <c r="E184" s="169"/>
      <c r="F184" s="169">
        <v>1962</v>
      </c>
      <c r="G184" s="162" t="s">
        <v>583</v>
      </c>
      <c r="H184" s="169" t="s">
        <v>462</v>
      </c>
    </row>
    <row r="185" spans="1:8" ht="15.75" x14ac:dyDescent="0.25">
      <c r="A185" s="111">
        <v>178</v>
      </c>
      <c r="B185" s="417"/>
      <c r="C185" s="115">
        <v>3</v>
      </c>
      <c r="D185" s="171" t="s">
        <v>650</v>
      </c>
      <c r="E185" s="169">
        <v>1988</v>
      </c>
      <c r="F185" s="114"/>
      <c r="G185" s="162" t="s">
        <v>583</v>
      </c>
      <c r="H185" s="169" t="s">
        <v>467</v>
      </c>
    </row>
    <row r="186" spans="1:8" ht="15.75" x14ac:dyDescent="0.25">
      <c r="A186" s="111">
        <v>179</v>
      </c>
      <c r="B186" s="417"/>
      <c r="C186" s="115">
        <v>4</v>
      </c>
      <c r="D186" s="171" t="s">
        <v>651</v>
      </c>
      <c r="E186" s="169"/>
      <c r="F186" s="169" t="s">
        <v>652</v>
      </c>
      <c r="G186" s="162" t="s">
        <v>583</v>
      </c>
      <c r="H186" s="169" t="s">
        <v>465</v>
      </c>
    </row>
    <row r="187" spans="1:8" ht="15.75" x14ac:dyDescent="0.25">
      <c r="A187" s="111">
        <v>180</v>
      </c>
      <c r="B187" s="417"/>
      <c r="C187" s="115">
        <v>5</v>
      </c>
      <c r="D187" s="171" t="s">
        <v>653</v>
      </c>
      <c r="E187" s="169">
        <v>1985</v>
      </c>
      <c r="F187" s="169"/>
      <c r="G187" s="162" t="s">
        <v>583</v>
      </c>
      <c r="H187" s="169" t="s">
        <v>467</v>
      </c>
    </row>
    <row r="188" spans="1:8" ht="15.75" x14ac:dyDescent="0.25">
      <c r="A188" s="111">
        <v>181</v>
      </c>
      <c r="B188" s="417"/>
      <c r="C188" s="115">
        <v>6</v>
      </c>
      <c r="D188" s="180" t="s">
        <v>654</v>
      </c>
      <c r="E188" s="173">
        <v>42214</v>
      </c>
      <c r="F188" s="169"/>
      <c r="G188" s="162" t="s">
        <v>583</v>
      </c>
      <c r="H188" s="169" t="s">
        <v>465</v>
      </c>
    </row>
    <row r="189" spans="1:8" ht="15.75" x14ac:dyDescent="0.25">
      <c r="A189" s="111">
        <v>182</v>
      </c>
      <c r="B189" s="417"/>
      <c r="C189" s="115">
        <v>7</v>
      </c>
      <c r="D189" s="180" t="s">
        <v>655</v>
      </c>
      <c r="E189" s="173"/>
      <c r="F189" s="173">
        <v>43737</v>
      </c>
      <c r="G189" s="162" t="s">
        <v>583</v>
      </c>
      <c r="H189" s="169" t="s">
        <v>465</v>
      </c>
    </row>
    <row r="190" spans="1:8" ht="15.75" x14ac:dyDescent="0.25">
      <c r="A190" s="111">
        <v>183</v>
      </c>
      <c r="B190" s="417" t="s">
        <v>2053</v>
      </c>
      <c r="C190" s="115">
        <v>1</v>
      </c>
      <c r="D190" s="127" t="s">
        <v>300</v>
      </c>
      <c r="E190" s="136">
        <v>1959</v>
      </c>
      <c r="F190" s="137"/>
      <c r="G190" s="162" t="s">
        <v>583</v>
      </c>
      <c r="H190" s="132" t="s">
        <v>486</v>
      </c>
    </row>
    <row r="191" spans="1:8" ht="15.75" x14ac:dyDescent="0.25">
      <c r="A191" s="111">
        <v>184</v>
      </c>
      <c r="B191" s="417"/>
      <c r="C191" s="115">
        <v>2</v>
      </c>
      <c r="D191" s="130" t="s">
        <v>656</v>
      </c>
      <c r="E191" s="136"/>
      <c r="F191" s="134" t="s">
        <v>657</v>
      </c>
      <c r="G191" s="162" t="s">
        <v>583</v>
      </c>
      <c r="H191" s="132" t="s">
        <v>462</v>
      </c>
    </row>
    <row r="192" spans="1:8" ht="15.75" x14ac:dyDescent="0.25">
      <c r="A192" s="111">
        <v>185</v>
      </c>
      <c r="B192" s="417"/>
      <c r="C192" s="115">
        <v>3</v>
      </c>
      <c r="D192" s="130" t="s">
        <v>658</v>
      </c>
      <c r="E192" s="136" t="s">
        <v>521</v>
      </c>
      <c r="F192" s="134"/>
      <c r="G192" s="162" t="s">
        <v>583</v>
      </c>
      <c r="H192" s="132" t="s">
        <v>467</v>
      </c>
    </row>
    <row r="193" spans="1:9" ht="15.75" x14ac:dyDescent="0.25">
      <c r="A193" s="111">
        <v>186</v>
      </c>
      <c r="B193" s="417" t="s">
        <v>2054</v>
      </c>
      <c r="C193" s="115">
        <v>1</v>
      </c>
      <c r="D193" s="127" t="s">
        <v>301</v>
      </c>
      <c r="E193" s="136">
        <v>1978</v>
      </c>
      <c r="F193" s="137"/>
      <c r="G193" s="162" t="s">
        <v>583</v>
      </c>
      <c r="H193" s="132" t="s">
        <v>486</v>
      </c>
    </row>
    <row r="194" spans="1:9" ht="15.75" x14ac:dyDescent="0.25">
      <c r="A194" s="111">
        <v>187</v>
      </c>
      <c r="B194" s="417" t="s">
        <v>2055</v>
      </c>
      <c r="C194" s="115">
        <v>1</v>
      </c>
      <c r="D194" s="198" t="s">
        <v>1203</v>
      </c>
      <c r="E194" s="136"/>
      <c r="F194" s="137" t="s">
        <v>759</v>
      </c>
      <c r="G194" s="162" t="s">
        <v>583</v>
      </c>
      <c r="H194" s="132" t="s">
        <v>486</v>
      </c>
    </row>
    <row r="195" spans="1:9" ht="15.75" x14ac:dyDescent="0.25">
      <c r="A195" s="111">
        <v>188</v>
      </c>
      <c r="B195" s="417"/>
      <c r="C195" s="115">
        <v>2</v>
      </c>
      <c r="D195" s="199" t="s">
        <v>379</v>
      </c>
      <c r="E195" s="136">
        <v>1993</v>
      </c>
      <c r="F195" s="137"/>
      <c r="G195" s="162" t="s">
        <v>583</v>
      </c>
      <c r="H195" s="132" t="s">
        <v>493</v>
      </c>
    </row>
    <row r="196" spans="1:9" ht="15.75" x14ac:dyDescent="0.25">
      <c r="A196" s="111">
        <v>189</v>
      </c>
      <c r="B196" s="417"/>
      <c r="C196" s="115">
        <v>3</v>
      </c>
      <c r="D196" s="199" t="s">
        <v>1204</v>
      </c>
      <c r="E196" s="136" t="s">
        <v>1205</v>
      </c>
      <c r="F196" s="137"/>
      <c r="G196" s="162" t="s">
        <v>583</v>
      </c>
      <c r="H196" s="132" t="s">
        <v>467</v>
      </c>
    </row>
    <row r="197" spans="1:9" ht="15.75" x14ac:dyDescent="0.25">
      <c r="A197" s="111">
        <v>190</v>
      </c>
      <c r="B197" s="417"/>
      <c r="C197" s="115">
        <v>4</v>
      </c>
      <c r="D197" s="199" t="s">
        <v>1206</v>
      </c>
      <c r="E197" s="136" t="s">
        <v>1207</v>
      </c>
      <c r="F197" s="137"/>
      <c r="G197" s="162" t="s">
        <v>583</v>
      </c>
      <c r="H197" s="132" t="s">
        <v>467</v>
      </c>
    </row>
    <row r="198" spans="1:9" ht="15.75" x14ac:dyDescent="0.25">
      <c r="A198" s="111">
        <v>191</v>
      </c>
      <c r="B198" s="420" t="s">
        <v>2056</v>
      </c>
      <c r="C198" s="290">
        <v>1</v>
      </c>
      <c r="D198" s="396" t="s">
        <v>1943</v>
      </c>
      <c r="E198" s="348"/>
      <c r="F198" s="348">
        <v>1949</v>
      </c>
      <c r="G198" s="402" t="s">
        <v>583</v>
      </c>
      <c r="H198" s="346" t="s">
        <v>459</v>
      </c>
    </row>
    <row r="199" spans="1:9" ht="15.75" x14ac:dyDescent="0.25">
      <c r="A199" s="111">
        <v>192</v>
      </c>
      <c r="B199" s="420"/>
      <c r="C199" s="290">
        <v>2</v>
      </c>
      <c r="D199" s="403" t="s">
        <v>1944</v>
      </c>
      <c r="E199" s="394">
        <v>32244</v>
      </c>
      <c r="F199" s="348"/>
      <c r="G199" s="402" t="s">
        <v>583</v>
      </c>
      <c r="H199" s="348" t="s">
        <v>467</v>
      </c>
    </row>
    <row r="200" spans="1:9" ht="15.75" x14ac:dyDescent="0.25">
      <c r="A200" s="111">
        <v>193</v>
      </c>
      <c r="B200" s="420"/>
      <c r="C200" s="290">
        <v>3</v>
      </c>
      <c r="D200" s="403" t="s">
        <v>1945</v>
      </c>
      <c r="E200" s="348"/>
      <c r="F200" s="348" t="s">
        <v>1178</v>
      </c>
      <c r="G200" s="402" t="s">
        <v>583</v>
      </c>
      <c r="H200" s="348" t="s">
        <v>465</v>
      </c>
    </row>
    <row r="201" spans="1:9" ht="15.75" x14ac:dyDescent="0.25">
      <c r="A201" s="111">
        <v>194</v>
      </c>
      <c r="B201" s="420" t="s">
        <v>2057</v>
      </c>
      <c r="C201" s="290">
        <v>1</v>
      </c>
      <c r="D201" s="396" t="s">
        <v>149</v>
      </c>
      <c r="E201" s="404"/>
      <c r="F201" s="404" t="s">
        <v>1180</v>
      </c>
      <c r="G201" s="405" t="s">
        <v>583</v>
      </c>
      <c r="H201" s="346" t="s">
        <v>459</v>
      </c>
    </row>
    <row r="202" spans="1:9" ht="15.75" x14ac:dyDescent="0.25">
      <c r="A202" s="111">
        <v>195</v>
      </c>
      <c r="B202" s="420"/>
      <c r="C202" s="290">
        <v>2</v>
      </c>
      <c r="D202" s="403" t="s">
        <v>1946</v>
      </c>
      <c r="E202" s="404" t="s">
        <v>1552</v>
      </c>
      <c r="F202" s="348"/>
      <c r="G202" s="405" t="s">
        <v>583</v>
      </c>
      <c r="H202" s="348" t="s">
        <v>467</v>
      </c>
    </row>
    <row r="203" spans="1:9" ht="15.75" x14ac:dyDescent="0.25">
      <c r="A203" s="111">
        <v>196</v>
      </c>
      <c r="B203" s="420"/>
      <c r="C203" s="290">
        <v>3</v>
      </c>
      <c r="D203" s="393" t="s">
        <v>1947</v>
      </c>
      <c r="E203" s="404" t="s">
        <v>1948</v>
      </c>
      <c r="F203" s="404"/>
      <c r="G203" s="405" t="s">
        <v>583</v>
      </c>
      <c r="H203" s="348" t="s">
        <v>467</v>
      </c>
    </row>
    <row r="204" spans="1:9" ht="15.75" x14ac:dyDescent="0.25">
      <c r="A204" s="111">
        <v>197</v>
      </c>
      <c r="B204" s="420"/>
      <c r="C204" s="290">
        <v>4</v>
      </c>
      <c r="D204" s="393" t="s">
        <v>1949</v>
      </c>
      <c r="E204" s="404" t="s">
        <v>1950</v>
      </c>
      <c r="F204" s="404"/>
      <c r="G204" s="405" t="s">
        <v>583</v>
      </c>
      <c r="H204" s="348" t="s">
        <v>467</v>
      </c>
    </row>
    <row r="205" spans="1:9" ht="15.75" x14ac:dyDescent="0.25">
      <c r="A205" s="111">
        <v>198</v>
      </c>
      <c r="B205" s="420"/>
      <c r="C205" s="290">
        <v>5</v>
      </c>
      <c r="D205" s="393" t="s">
        <v>1951</v>
      </c>
      <c r="E205" s="404" t="s">
        <v>1762</v>
      </c>
      <c r="F205" s="404"/>
      <c r="G205" s="405" t="s">
        <v>583</v>
      </c>
      <c r="H205" s="348" t="s">
        <v>467</v>
      </c>
    </row>
    <row r="206" spans="1:9" ht="15.75" x14ac:dyDescent="0.25">
      <c r="A206" s="111">
        <v>199</v>
      </c>
      <c r="B206" s="420"/>
      <c r="C206" s="290">
        <v>6</v>
      </c>
      <c r="D206" s="393" t="s">
        <v>1952</v>
      </c>
      <c r="E206" s="404" t="s">
        <v>1953</v>
      </c>
      <c r="F206" s="404"/>
      <c r="G206" s="405" t="s">
        <v>583</v>
      </c>
      <c r="H206" s="348" t="s">
        <v>465</v>
      </c>
    </row>
    <row r="207" spans="1:9" ht="15.75" x14ac:dyDescent="0.25">
      <c r="A207" s="111">
        <v>200</v>
      </c>
      <c r="B207" s="420" t="s">
        <v>2058</v>
      </c>
      <c r="C207" s="290">
        <v>1</v>
      </c>
      <c r="D207" s="228" t="s">
        <v>143</v>
      </c>
      <c r="E207" s="229">
        <v>1969</v>
      </c>
      <c r="F207" s="229"/>
      <c r="G207" s="265" t="s">
        <v>583</v>
      </c>
      <c r="H207" s="175" t="s">
        <v>459</v>
      </c>
    </row>
    <row r="208" spans="1:9" ht="15.75" x14ac:dyDescent="0.25">
      <c r="A208" s="111">
        <v>201</v>
      </c>
      <c r="B208" s="420"/>
      <c r="C208" s="241">
        <v>2</v>
      </c>
      <c r="D208" s="233" t="s">
        <v>1954</v>
      </c>
      <c r="E208" s="229"/>
      <c r="F208" s="229" t="s">
        <v>1955</v>
      </c>
      <c r="G208" s="265" t="s">
        <v>583</v>
      </c>
      <c r="H208" s="229" t="s">
        <v>462</v>
      </c>
      <c r="I208">
        <v>79</v>
      </c>
    </row>
    <row r="209" spans="1:8" ht="15.75" x14ac:dyDescent="0.25">
      <c r="A209" s="111">
        <v>202</v>
      </c>
      <c r="B209" s="417" t="s">
        <v>2059</v>
      </c>
      <c r="C209" s="182">
        <v>1</v>
      </c>
      <c r="D209" s="163" t="s">
        <v>307</v>
      </c>
      <c r="E209" s="183"/>
      <c r="F209" s="184" t="s">
        <v>553</v>
      </c>
      <c r="G209" s="119" t="s">
        <v>659</v>
      </c>
      <c r="H209" s="135" t="s">
        <v>486</v>
      </c>
    </row>
    <row r="210" spans="1:8" ht="15.75" x14ac:dyDescent="0.25">
      <c r="A210" s="111">
        <v>203</v>
      </c>
      <c r="B210" s="417"/>
      <c r="C210" s="115">
        <v>2</v>
      </c>
      <c r="D210" s="159" t="s">
        <v>660</v>
      </c>
      <c r="E210" s="183"/>
      <c r="F210" s="160" t="s">
        <v>661</v>
      </c>
      <c r="G210" s="119" t="s">
        <v>659</v>
      </c>
      <c r="H210" s="185" t="s">
        <v>662</v>
      </c>
    </row>
    <row r="211" spans="1:8" ht="15.75" x14ac:dyDescent="0.25">
      <c r="A211" s="111">
        <v>204</v>
      </c>
      <c r="B211" s="417"/>
      <c r="C211" s="115">
        <v>3</v>
      </c>
      <c r="D211" s="159" t="s">
        <v>663</v>
      </c>
      <c r="E211" s="183"/>
      <c r="F211" s="160" t="s">
        <v>664</v>
      </c>
      <c r="G211" s="119" t="s">
        <v>659</v>
      </c>
      <c r="H211" s="185" t="s">
        <v>467</v>
      </c>
    </row>
    <row r="212" spans="1:8" ht="15.75" x14ac:dyDescent="0.25">
      <c r="A212" s="111">
        <v>205</v>
      </c>
      <c r="B212" s="417" t="s">
        <v>2060</v>
      </c>
      <c r="C212" s="115">
        <v>1</v>
      </c>
      <c r="D212" s="163" t="s">
        <v>306</v>
      </c>
      <c r="E212" s="186" t="s">
        <v>530</v>
      </c>
      <c r="F212" s="164"/>
      <c r="G212" s="119" t="s">
        <v>659</v>
      </c>
      <c r="H212" s="135" t="s">
        <v>486</v>
      </c>
    </row>
    <row r="213" spans="1:8" ht="15.75" x14ac:dyDescent="0.25">
      <c r="A213" s="111">
        <v>206</v>
      </c>
      <c r="B213" s="417"/>
      <c r="C213" s="115">
        <v>2</v>
      </c>
      <c r="D213" s="159" t="s">
        <v>665</v>
      </c>
      <c r="E213" s="183"/>
      <c r="F213" s="160" t="s">
        <v>666</v>
      </c>
      <c r="G213" s="119" t="s">
        <v>659</v>
      </c>
      <c r="H213" s="185" t="s">
        <v>462</v>
      </c>
    </row>
    <row r="214" spans="1:8" ht="15.75" x14ac:dyDescent="0.25">
      <c r="A214" s="111">
        <v>207</v>
      </c>
      <c r="B214" s="417"/>
      <c r="C214" s="115">
        <v>3</v>
      </c>
      <c r="D214" s="159" t="s">
        <v>667</v>
      </c>
      <c r="E214" s="183"/>
      <c r="F214" s="160" t="s">
        <v>668</v>
      </c>
      <c r="G214" s="119" t="s">
        <v>659</v>
      </c>
      <c r="H214" s="185" t="s">
        <v>467</v>
      </c>
    </row>
    <row r="215" spans="1:8" ht="15.75" x14ac:dyDescent="0.25">
      <c r="A215" s="111">
        <v>208</v>
      </c>
      <c r="B215" s="417"/>
      <c r="C215" s="115">
        <v>4</v>
      </c>
      <c r="D215" s="159" t="s">
        <v>669</v>
      </c>
      <c r="E215" s="183"/>
      <c r="F215" s="160" t="s">
        <v>670</v>
      </c>
      <c r="G215" s="119" t="s">
        <v>659</v>
      </c>
      <c r="H215" s="185" t="s">
        <v>467</v>
      </c>
    </row>
    <row r="216" spans="1:8" ht="15.75" x14ac:dyDescent="0.25">
      <c r="A216" s="111">
        <v>209</v>
      </c>
      <c r="B216" s="417" t="s">
        <v>2061</v>
      </c>
      <c r="C216" s="115">
        <v>1</v>
      </c>
      <c r="D216" s="163" t="s">
        <v>305</v>
      </c>
      <c r="E216" s="186" t="s">
        <v>530</v>
      </c>
      <c r="F216" s="164"/>
      <c r="G216" s="119" t="s">
        <v>659</v>
      </c>
      <c r="H216" s="135" t="s">
        <v>486</v>
      </c>
    </row>
    <row r="217" spans="1:8" ht="15.75" x14ac:dyDescent="0.25">
      <c r="A217" s="111">
        <v>210</v>
      </c>
      <c r="B217" s="417"/>
      <c r="C217" s="115">
        <v>2</v>
      </c>
      <c r="D217" s="159" t="s">
        <v>671</v>
      </c>
      <c r="E217" s="183"/>
      <c r="F217" s="160" t="s">
        <v>672</v>
      </c>
      <c r="G217" s="119" t="s">
        <v>659</v>
      </c>
      <c r="H217" s="185" t="s">
        <v>462</v>
      </c>
    </row>
    <row r="218" spans="1:8" ht="15.75" x14ac:dyDescent="0.25">
      <c r="A218" s="111">
        <v>211</v>
      </c>
      <c r="B218" s="417"/>
      <c r="C218" s="115">
        <v>3</v>
      </c>
      <c r="D218" s="159" t="s">
        <v>673</v>
      </c>
      <c r="E218" s="183"/>
      <c r="F218" s="160" t="s">
        <v>674</v>
      </c>
      <c r="G218" s="119" t="s">
        <v>659</v>
      </c>
      <c r="H218" s="185" t="s">
        <v>467</v>
      </c>
    </row>
    <row r="219" spans="1:8" ht="15.75" x14ac:dyDescent="0.25">
      <c r="A219" s="111">
        <v>212</v>
      </c>
      <c r="B219" s="417"/>
      <c r="C219" s="115">
        <v>4</v>
      </c>
      <c r="D219" s="159" t="s">
        <v>675</v>
      </c>
      <c r="E219" s="186" t="s">
        <v>676</v>
      </c>
      <c r="F219" s="187"/>
      <c r="G219" s="119" t="s">
        <v>659</v>
      </c>
      <c r="H219" s="185" t="s">
        <v>467</v>
      </c>
    </row>
    <row r="220" spans="1:8" ht="15.75" x14ac:dyDescent="0.25">
      <c r="A220" s="111">
        <v>213</v>
      </c>
      <c r="B220" s="423" t="s">
        <v>2062</v>
      </c>
      <c r="C220" s="170">
        <v>1</v>
      </c>
      <c r="D220" s="126" t="s">
        <v>302</v>
      </c>
      <c r="E220" s="115">
        <v>1989</v>
      </c>
      <c r="F220" s="169"/>
      <c r="G220" s="119" t="s">
        <v>659</v>
      </c>
      <c r="H220" s="179" t="s">
        <v>459</v>
      </c>
    </row>
    <row r="221" spans="1:8" ht="15.75" x14ac:dyDescent="0.25">
      <c r="A221" s="111">
        <v>214</v>
      </c>
      <c r="B221" s="422"/>
      <c r="C221" s="115">
        <v>2</v>
      </c>
      <c r="D221" s="120" t="s">
        <v>677</v>
      </c>
      <c r="E221" s="122"/>
      <c r="F221" s="122">
        <v>32269</v>
      </c>
      <c r="G221" s="119" t="s">
        <v>659</v>
      </c>
      <c r="H221" s="115" t="s">
        <v>462</v>
      </c>
    </row>
    <row r="222" spans="1:8" ht="15.75" x14ac:dyDescent="0.25">
      <c r="A222" s="111">
        <v>215</v>
      </c>
      <c r="B222" s="422"/>
      <c r="C222" s="170">
        <v>3</v>
      </c>
      <c r="D222" s="120" t="s">
        <v>678</v>
      </c>
      <c r="E222" s="122"/>
      <c r="F222" s="122" t="s">
        <v>679</v>
      </c>
      <c r="G222" s="119" t="s">
        <v>659</v>
      </c>
      <c r="H222" s="115" t="s">
        <v>467</v>
      </c>
    </row>
    <row r="223" spans="1:8" ht="15.75" x14ac:dyDescent="0.25">
      <c r="A223" s="111">
        <v>216</v>
      </c>
      <c r="B223" s="422"/>
      <c r="C223" s="115">
        <v>4</v>
      </c>
      <c r="D223" s="120" t="s">
        <v>680</v>
      </c>
      <c r="E223" s="122"/>
      <c r="F223" s="122" t="s">
        <v>681</v>
      </c>
      <c r="G223" s="119" t="s">
        <v>659</v>
      </c>
      <c r="H223" s="115" t="s">
        <v>467</v>
      </c>
    </row>
    <row r="224" spans="1:8" ht="15.75" x14ac:dyDescent="0.25">
      <c r="A224" s="111">
        <v>217</v>
      </c>
      <c r="B224" s="417" t="s">
        <v>2063</v>
      </c>
      <c r="C224" s="115">
        <v>1</v>
      </c>
      <c r="D224" s="126" t="s">
        <v>682</v>
      </c>
      <c r="E224" s="115">
        <v>1966</v>
      </c>
      <c r="F224" s="115"/>
      <c r="G224" s="119" t="s">
        <v>659</v>
      </c>
      <c r="H224" s="179" t="s">
        <v>459</v>
      </c>
    </row>
    <row r="225" spans="1:9" ht="15.75" x14ac:dyDescent="0.25">
      <c r="A225" s="111">
        <v>218</v>
      </c>
      <c r="B225" s="417"/>
      <c r="C225" s="115">
        <v>2</v>
      </c>
      <c r="D225" s="120" t="s">
        <v>683</v>
      </c>
      <c r="E225" s="115"/>
      <c r="F225" s="115">
        <v>1967</v>
      </c>
      <c r="G225" s="119" t="s">
        <v>659</v>
      </c>
      <c r="H225" s="115" t="s">
        <v>462</v>
      </c>
    </row>
    <row r="226" spans="1:9" ht="15.75" x14ac:dyDescent="0.25">
      <c r="A226" s="111">
        <v>219</v>
      </c>
      <c r="B226" s="417" t="s">
        <v>2064</v>
      </c>
      <c r="C226" s="112">
        <v>1</v>
      </c>
      <c r="D226" s="126" t="s">
        <v>303</v>
      </c>
      <c r="E226" s="181"/>
      <c r="F226" s="181" t="s">
        <v>684</v>
      </c>
      <c r="G226" s="162" t="s">
        <v>659</v>
      </c>
      <c r="H226" s="179" t="s">
        <v>459</v>
      </c>
    </row>
    <row r="227" spans="1:9" ht="15.75" x14ac:dyDescent="0.25">
      <c r="A227" s="111">
        <v>220</v>
      </c>
      <c r="B227" s="417"/>
      <c r="C227" s="115">
        <v>2</v>
      </c>
      <c r="D227" s="125" t="s">
        <v>685</v>
      </c>
      <c r="E227" s="181"/>
      <c r="F227" s="181" t="s">
        <v>686</v>
      </c>
      <c r="G227" s="162" t="s">
        <v>659</v>
      </c>
      <c r="H227" s="169" t="s">
        <v>467</v>
      </c>
    </row>
    <row r="228" spans="1:9" ht="15.75" x14ac:dyDescent="0.25">
      <c r="A228" s="111">
        <v>221</v>
      </c>
      <c r="B228" s="417"/>
      <c r="C228" s="115">
        <v>3</v>
      </c>
      <c r="D228" s="125" t="s">
        <v>687</v>
      </c>
      <c r="E228" s="173"/>
      <c r="F228" s="173" t="s">
        <v>688</v>
      </c>
      <c r="G228" s="162" t="s">
        <v>659</v>
      </c>
      <c r="H228" s="169" t="s">
        <v>465</v>
      </c>
    </row>
    <row r="229" spans="1:9" ht="15.75" x14ac:dyDescent="0.25">
      <c r="A229" s="111">
        <v>222</v>
      </c>
      <c r="B229" s="420" t="s">
        <v>2065</v>
      </c>
      <c r="C229" s="290">
        <v>1</v>
      </c>
      <c r="D229" s="228" t="s">
        <v>157</v>
      </c>
      <c r="E229" s="279">
        <v>1965</v>
      </c>
      <c r="F229" s="279"/>
      <c r="G229" s="306" t="s">
        <v>659</v>
      </c>
      <c r="H229" s="406" t="s">
        <v>459</v>
      </c>
    </row>
    <row r="230" spans="1:9" ht="15.75" x14ac:dyDescent="0.25">
      <c r="A230" s="111">
        <v>223</v>
      </c>
      <c r="B230" s="420"/>
      <c r="C230" s="241">
        <v>2</v>
      </c>
      <c r="D230" s="233" t="s">
        <v>1956</v>
      </c>
      <c r="E230" s="279"/>
      <c r="F230" s="279">
        <v>1971</v>
      </c>
      <c r="G230" s="306" t="s">
        <v>659</v>
      </c>
      <c r="H230" s="407" t="s">
        <v>462</v>
      </c>
    </row>
    <row r="231" spans="1:9" ht="15.75" x14ac:dyDescent="0.25">
      <c r="A231" s="111">
        <v>224</v>
      </c>
      <c r="B231" s="420"/>
      <c r="C231" s="290">
        <v>3</v>
      </c>
      <c r="D231" s="233" t="s">
        <v>1957</v>
      </c>
      <c r="E231" s="279" t="s">
        <v>1958</v>
      </c>
      <c r="F231" s="279"/>
      <c r="G231" s="306" t="s">
        <v>659</v>
      </c>
      <c r="H231" s="407" t="s">
        <v>467</v>
      </c>
    </row>
    <row r="232" spans="1:9" ht="15.75" x14ac:dyDescent="0.25">
      <c r="A232" s="111">
        <v>225</v>
      </c>
      <c r="B232" s="420"/>
      <c r="C232" s="241">
        <v>4</v>
      </c>
      <c r="D232" s="233" t="s">
        <v>1959</v>
      </c>
      <c r="E232" s="279"/>
      <c r="F232" s="279" t="s">
        <v>1960</v>
      </c>
      <c r="G232" s="306" t="s">
        <v>659</v>
      </c>
      <c r="H232" s="407" t="s">
        <v>467</v>
      </c>
    </row>
    <row r="233" spans="1:9" ht="18" customHeight="1" x14ac:dyDescent="0.25">
      <c r="A233" s="111">
        <v>226</v>
      </c>
      <c r="B233" s="420" t="s">
        <v>2066</v>
      </c>
      <c r="C233" s="290">
        <v>1</v>
      </c>
      <c r="D233" s="321" t="s">
        <v>159</v>
      </c>
      <c r="E233" s="322" t="s">
        <v>505</v>
      </c>
      <c r="F233" s="323"/>
      <c r="G233" s="306" t="s">
        <v>659</v>
      </c>
      <c r="H233" s="324" t="s">
        <v>486</v>
      </c>
    </row>
    <row r="234" spans="1:9" ht="15.75" x14ac:dyDescent="0.25">
      <c r="A234" s="111">
        <v>227</v>
      </c>
      <c r="B234" s="420"/>
      <c r="C234" s="290">
        <v>2</v>
      </c>
      <c r="D234" s="318" t="s">
        <v>1961</v>
      </c>
      <c r="E234" s="319"/>
      <c r="F234" s="326" t="s">
        <v>485</v>
      </c>
      <c r="G234" s="306" t="s">
        <v>659</v>
      </c>
      <c r="H234" s="327" t="s">
        <v>462</v>
      </c>
      <c r="I234">
        <v>26</v>
      </c>
    </row>
    <row r="235" spans="1:9" ht="15.75" x14ac:dyDescent="0.25">
      <c r="A235" s="111">
        <v>228</v>
      </c>
      <c r="B235" s="417" t="s">
        <v>2067</v>
      </c>
      <c r="C235" s="112">
        <v>1</v>
      </c>
      <c r="D235" s="168" t="s">
        <v>308</v>
      </c>
      <c r="E235" s="169"/>
      <c r="F235" s="169">
        <v>1972</v>
      </c>
      <c r="G235" s="162" t="s">
        <v>690</v>
      </c>
      <c r="H235" s="179" t="s">
        <v>459</v>
      </c>
    </row>
    <row r="236" spans="1:9" ht="15.75" x14ac:dyDescent="0.25">
      <c r="A236" s="111">
        <v>229</v>
      </c>
      <c r="B236" s="417"/>
      <c r="C236" s="115">
        <v>2</v>
      </c>
      <c r="D236" s="171" t="s">
        <v>691</v>
      </c>
      <c r="E236" s="169" t="s">
        <v>692</v>
      </c>
      <c r="F236" s="169"/>
      <c r="G236" s="162" t="s">
        <v>690</v>
      </c>
      <c r="H236" s="169" t="s">
        <v>467</v>
      </c>
    </row>
    <row r="237" spans="1:9" ht="15.75" x14ac:dyDescent="0.25">
      <c r="A237" s="111">
        <v>230</v>
      </c>
      <c r="B237" s="417"/>
      <c r="C237" s="115">
        <v>3</v>
      </c>
      <c r="D237" s="171" t="s">
        <v>693</v>
      </c>
      <c r="E237" s="169" t="s">
        <v>694</v>
      </c>
      <c r="F237" s="169"/>
      <c r="G237" s="162" t="s">
        <v>690</v>
      </c>
      <c r="H237" s="169" t="s">
        <v>467</v>
      </c>
    </row>
    <row r="238" spans="1:9" ht="15.75" x14ac:dyDescent="0.25">
      <c r="A238" s="111">
        <v>231</v>
      </c>
      <c r="B238" s="417"/>
      <c r="C238" s="115">
        <v>4</v>
      </c>
      <c r="D238" s="171" t="s">
        <v>695</v>
      </c>
      <c r="E238" s="169"/>
      <c r="F238" s="169" t="s">
        <v>696</v>
      </c>
      <c r="G238" s="162" t="s">
        <v>690</v>
      </c>
      <c r="H238" s="169" t="s">
        <v>467</v>
      </c>
    </row>
    <row r="239" spans="1:9" ht="15.75" x14ac:dyDescent="0.25">
      <c r="A239" s="111">
        <v>232</v>
      </c>
      <c r="B239" s="422" t="s">
        <v>2068</v>
      </c>
      <c r="C239" s="112">
        <v>1</v>
      </c>
      <c r="D239" s="118" t="s">
        <v>309</v>
      </c>
      <c r="E239" s="115"/>
      <c r="F239" s="115" t="s">
        <v>697</v>
      </c>
      <c r="G239" s="119" t="s">
        <v>690</v>
      </c>
      <c r="H239" s="179" t="s">
        <v>459</v>
      </c>
    </row>
    <row r="240" spans="1:9" ht="15.75" x14ac:dyDescent="0.25">
      <c r="A240" s="111">
        <v>233</v>
      </c>
      <c r="B240" s="417"/>
      <c r="C240" s="115">
        <v>2</v>
      </c>
      <c r="D240" s="120" t="s">
        <v>698</v>
      </c>
      <c r="E240" s="115"/>
      <c r="F240" s="115" t="s">
        <v>699</v>
      </c>
      <c r="G240" s="119" t="s">
        <v>690</v>
      </c>
      <c r="H240" s="115" t="s">
        <v>467</v>
      </c>
    </row>
    <row r="241" spans="1:8" ht="15.75" x14ac:dyDescent="0.25">
      <c r="A241" s="111">
        <v>234</v>
      </c>
      <c r="B241" s="417" t="s">
        <v>2069</v>
      </c>
      <c r="C241" s="115">
        <v>1</v>
      </c>
      <c r="D241" s="127" t="s">
        <v>700</v>
      </c>
      <c r="E241" s="144" t="s">
        <v>701</v>
      </c>
      <c r="F241" s="129"/>
      <c r="G241" s="119" t="s">
        <v>690</v>
      </c>
      <c r="H241" s="132" t="s">
        <v>486</v>
      </c>
    </row>
    <row r="242" spans="1:8" ht="15.75" x14ac:dyDescent="0.25">
      <c r="A242" s="111">
        <v>235</v>
      </c>
      <c r="B242" s="417"/>
      <c r="C242" s="115">
        <v>2</v>
      </c>
      <c r="D242" s="130" t="s">
        <v>702</v>
      </c>
      <c r="E242" s="144" t="s">
        <v>488</v>
      </c>
      <c r="F242" s="131"/>
      <c r="G242" s="119" t="s">
        <v>690</v>
      </c>
      <c r="H242" s="133" t="s">
        <v>467</v>
      </c>
    </row>
    <row r="243" spans="1:8" ht="15.75" x14ac:dyDescent="0.25">
      <c r="A243" s="111">
        <v>236</v>
      </c>
      <c r="B243" s="417"/>
      <c r="C243" s="115">
        <v>3</v>
      </c>
      <c r="D243" s="130" t="s">
        <v>703</v>
      </c>
      <c r="E243" s="144" t="s">
        <v>704</v>
      </c>
      <c r="F243" s="131"/>
      <c r="G243" s="119" t="s">
        <v>690</v>
      </c>
      <c r="H243" s="133" t="s">
        <v>467</v>
      </c>
    </row>
    <row r="244" spans="1:8" ht="15.75" x14ac:dyDescent="0.25">
      <c r="A244" s="111">
        <v>237</v>
      </c>
      <c r="B244" s="417" t="s">
        <v>2070</v>
      </c>
      <c r="C244" s="115">
        <v>1</v>
      </c>
      <c r="D244" s="127" t="s">
        <v>705</v>
      </c>
      <c r="E244" s="144">
        <v>1966</v>
      </c>
      <c r="F244" s="131"/>
      <c r="G244" s="119" t="s">
        <v>690</v>
      </c>
      <c r="H244" s="132" t="s">
        <v>486</v>
      </c>
    </row>
    <row r="245" spans="1:8" ht="15.75" x14ac:dyDescent="0.25">
      <c r="A245" s="111">
        <v>238</v>
      </c>
      <c r="B245" s="417"/>
      <c r="C245" s="115">
        <v>2</v>
      </c>
      <c r="D245" s="130" t="s">
        <v>706</v>
      </c>
      <c r="E245" s="131"/>
      <c r="F245" s="131" t="s">
        <v>707</v>
      </c>
      <c r="G245" s="119" t="s">
        <v>690</v>
      </c>
      <c r="H245" s="133" t="s">
        <v>462</v>
      </c>
    </row>
    <row r="246" spans="1:8" ht="15.75" x14ac:dyDescent="0.25">
      <c r="A246" s="111">
        <v>239</v>
      </c>
      <c r="B246" s="417"/>
      <c r="C246" s="115">
        <v>3</v>
      </c>
      <c r="D246" s="130" t="s">
        <v>708</v>
      </c>
      <c r="E246" s="144"/>
      <c r="F246" s="131" t="s">
        <v>528</v>
      </c>
      <c r="G246" s="119" t="s">
        <v>690</v>
      </c>
      <c r="H246" s="133" t="s">
        <v>467</v>
      </c>
    </row>
    <row r="247" spans="1:8" ht="15.75" x14ac:dyDescent="0.25">
      <c r="A247" s="111">
        <v>240</v>
      </c>
      <c r="B247" s="417" t="s">
        <v>2071</v>
      </c>
      <c r="C247" s="115">
        <v>1</v>
      </c>
      <c r="D247" s="127" t="s">
        <v>314</v>
      </c>
      <c r="E247" s="144" t="s">
        <v>568</v>
      </c>
      <c r="F247" s="129"/>
      <c r="G247" s="119" t="s">
        <v>690</v>
      </c>
      <c r="H247" s="132" t="s">
        <v>486</v>
      </c>
    </row>
    <row r="248" spans="1:8" ht="15.75" x14ac:dyDescent="0.25">
      <c r="A248" s="111">
        <v>241</v>
      </c>
      <c r="B248" s="417" t="s">
        <v>2072</v>
      </c>
      <c r="C248" s="115">
        <v>1</v>
      </c>
      <c r="D248" s="127" t="s">
        <v>711</v>
      </c>
      <c r="E248" s="188" t="s">
        <v>712</v>
      </c>
      <c r="F248" s="129"/>
      <c r="G248" s="119" t="s">
        <v>690</v>
      </c>
      <c r="H248" s="132" t="s">
        <v>486</v>
      </c>
    </row>
    <row r="249" spans="1:8" ht="15.75" x14ac:dyDescent="0.25">
      <c r="A249" s="111">
        <v>242</v>
      </c>
      <c r="B249" s="417"/>
      <c r="C249" s="115">
        <v>2</v>
      </c>
      <c r="D249" s="130" t="s">
        <v>337</v>
      </c>
      <c r="E249" s="131" t="s">
        <v>713</v>
      </c>
      <c r="F249" s="133"/>
      <c r="G249" s="119" t="s">
        <v>690</v>
      </c>
      <c r="H249" s="133" t="s">
        <v>467</v>
      </c>
    </row>
    <row r="250" spans="1:8" ht="15.75" x14ac:dyDescent="0.25">
      <c r="A250" s="111">
        <v>243</v>
      </c>
      <c r="B250" s="417"/>
      <c r="C250" s="115">
        <v>3</v>
      </c>
      <c r="D250" s="130" t="s">
        <v>714</v>
      </c>
      <c r="E250" s="144" t="s">
        <v>715</v>
      </c>
      <c r="F250" s="131"/>
      <c r="G250" s="119" t="s">
        <v>690</v>
      </c>
      <c r="H250" s="133" t="s">
        <v>467</v>
      </c>
    </row>
    <row r="251" spans="1:8" ht="15.75" x14ac:dyDescent="0.25">
      <c r="A251" s="111">
        <v>244</v>
      </c>
      <c r="B251" s="417" t="s">
        <v>2073</v>
      </c>
      <c r="C251" s="115">
        <v>1</v>
      </c>
      <c r="D251" s="127" t="s">
        <v>716</v>
      </c>
      <c r="E251" s="134"/>
      <c r="F251" s="129" t="s">
        <v>717</v>
      </c>
      <c r="G251" s="119" t="s">
        <v>690</v>
      </c>
      <c r="H251" s="132" t="s">
        <v>486</v>
      </c>
    </row>
    <row r="252" spans="1:8" ht="15.75" x14ac:dyDescent="0.25">
      <c r="A252" s="111">
        <v>245</v>
      </c>
      <c r="B252" s="417"/>
      <c r="C252" s="115">
        <v>2</v>
      </c>
      <c r="D252" s="130" t="s">
        <v>718</v>
      </c>
      <c r="E252" s="131" t="s">
        <v>719</v>
      </c>
      <c r="F252" s="131"/>
      <c r="G252" s="119" t="s">
        <v>690</v>
      </c>
      <c r="H252" s="133" t="s">
        <v>467</v>
      </c>
    </row>
    <row r="253" spans="1:8" ht="15.75" x14ac:dyDescent="0.25">
      <c r="A253" s="111">
        <v>246</v>
      </c>
      <c r="B253" s="417"/>
      <c r="C253" s="115">
        <v>3</v>
      </c>
      <c r="D253" s="130" t="s">
        <v>720</v>
      </c>
      <c r="E253" s="144" t="s">
        <v>721</v>
      </c>
      <c r="F253" s="131"/>
      <c r="G253" s="119" t="s">
        <v>690</v>
      </c>
      <c r="H253" s="132" t="s">
        <v>465</v>
      </c>
    </row>
    <row r="254" spans="1:8" ht="15.75" x14ac:dyDescent="0.25">
      <c r="A254" s="111">
        <v>247</v>
      </c>
      <c r="B254" s="417" t="s">
        <v>2074</v>
      </c>
      <c r="C254" s="115">
        <v>1</v>
      </c>
      <c r="D254" s="127" t="s">
        <v>316</v>
      </c>
      <c r="E254" s="134" t="s">
        <v>722</v>
      </c>
      <c r="F254" s="132"/>
      <c r="G254" s="119" t="s">
        <v>690</v>
      </c>
      <c r="H254" s="132" t="s">
        <v>486</v>
      </c>
    </row>
    <row r="255" spans="1:8" ht="15.75" x14ac:dyDescent="0.25">
      <c r="A255" s="111">
        <v>248</v>
      </c>
      <c r="B255" s="417"/>
      <c r="C255" s="115">
        <v>2</v>
      </c>
      <c r="D255" s="130" t="s">
        <v>723</v>
      </c>
      <c r="E255" s="147">
        <v>1970</v>
      </c>
      <c r="F255" s="131"/>
      <c r="G255" s="119" t="s">
        <v>690</v>
      </c>
      <c r="H255" s="133" t="s">
        <v>724</v>
      </c>
    </row>
    <row r="256" spans="1:8" ht="15.75" x14ac:dyDescent="0.25">
      <c r="A256" s="111">
        <v>249</v>
      </c>
      <c r="B256" s="417" t="s">
        <v>2075</v>
      </c>
      <c r="C256" s="115">
        <v>1</v>
      </c>
      <c r="D256" s="127" t="s">
        <v>317</v>
      </c>
      <c r="E256" s="131"/>
      <c r="F256" s="129" t="s">
        <v>725</v>
      </c>
      <c r="G256" s="119" t="s">
        <v>690</v>
      </c>
      <c r="H256" s="132" t="s">
        <v>486</v>
      </c>
    </row>
    <row r="257" spans="1:8" ht="15.75" x14ac:dyDescent="0.25">
      <c r="A257" s="111">
        <v>250</v>
      </c>
      <c r="B257" s="417"/>
      <c r="C257" s="115">
        <v>2</v>
      </c>
      <c r="D257" s="130" t="s">
        <v>726</v>
      </c>
      <c r="E257" s="144" t="s">
        <v>727</v>
      </c>
      <c r="F257" s="134"/>
      <c r="G257" s="119" t="s">
        <v>690</v>
      </c>
      <c r="H257" s="133" t="s">
        <v>467</v>
      </c>
    </row>
    <row r="258" spans="1:8" ht="15.75" x14ac:dyDescent="0.25">
      <c r="A258" s="111">
        <v>251</v>
      </c>
      <c r="B258" s="417" t="s">
        <v>2076</v>
      </c>
      <c r="C258" s="115">
        <v>1</v>
      </c>
      <c r="D258" s="127" t="s">
        <v>318</v>
      </c>
      <c r="E258" s="131" t="s">
        <v>722</v>
      </c>
      <c r="F258" s="189"/>
      <c r="G258" s="119" t="s">
        <v>690</v>
      </c>
      <c r="H258" s="132" t="s">
        <v>486</v>
      </c>
    </row>
    <row r="259" spans="1:8" ht="15.75" x14ac:dyDescent="0.25">
      <c r="A259" s="111">
        <v>252</v>
      </c>
      <c r="B259" s="417"/>
      <c r="C259" s="115">
        <v>2</v>
      </c>
      <c r="D259" s="130" t="s">
        <v>728</v>
      </c>
      <c r="E259" s="145"/>
      <c r="F259" s="134" t="s">
        <v>647</v>
      </c>
      <c r="G259" s="119" t="s">
        <v>690</v>
      </c>
      <c r="H259" s="133" t="s">
        <v>462</v>
      </c>
    </row>
    <row r="260" spans="1:8" ht="15.75" x14ac:dyDescent="0.25">
      <c r="A260" s="111">
        <v>253</v>
      </c>
      <c r="B260" s="417"/>
      <c r="C260" s="115">
        <v>3</v>
      </c>
      <c r="D260" s="130" t="s">
        <v>729</v>
      </c>
      <c r="E260" s="144" t="s">
        <v>730</v>
      </c>
      <c r="F260" s="131"/>
      <c r="G260" s="119" t="s">
        <v>690</v>
      </c>
      <c r="H260" s="132" t="s">
        <v>467</v>
      </c>
    </row>
    <row r="261" spans="1:8" ht="15.75" x14ac:dyDescent="0.25">
      <c r="A261" s="111">
        <v>254</v>
      </c>
      <c r="B261" s="417"/>
      <c r="C261" s="115">
        <v>4</v>
      </c>
      <c r="D261" s="442" t="s">
        <v>2349</v>
      </c>
      <c r="E261" s="144" t="s">
        <v>2350</v>
      </c>
      <c r="F261" s="131"/>
      <c r="G261" s="119" t="s">
        <v>690</v>
      </c>
      <c r="H261" s="132" t="s">
        <v>467</v>
      </c>
    </row>
    <row r="262" spans="1:8" ht="15.75" x14ac:dyDescent="0.25">
      <c r="A262" s="111">
        <v>255</v>
      </c>
      <c r="B262" s="417"/>
      <c r="C262" s="115">
        <v>5</v>
      </c>
      <c r="D262" s="442" t="s">
        <v>2351</v>
      </c>
      <c r="E262" s="144"/>
      <c r="F262" s="134">
        <v>41757</v>
      </c>
      <c r="G262" s="119" t="s">
        <v>690</v>
      </c>
      <c r="H262" s="132" t="s">
        <v>465</v>
      </c>
    </row>
    <row r="263" spans="1:8" ht="15.75" x14ac:dyDescent="0.25">
      <c r="A263" s="111">
        <v>256</v>
      </c>
      <c r="B263" s="417"/>
      <c r="C263" s="115">
        <v>6</v>
      </c>
      <c r="D263" s="442" t="s">
        <v>2352</v>
      </c>
      <c r="E263" s="140">
        <v>42822</v>
      </c>
      <c r="F263" s="134"/>
      <c r="G263" s="119" t="s">
        <v>690</v>
      </c>
      <c r="H263" s="132" t="s">
        <v>465</v>
      </c>
    </row>
    <row r="264" spans="1:8" ht="15.75" x14ac:dyDescent="0.25">
      <c r="A264" s="111">
        <v>257</v>
      </c>
      <c r="B264" s="417" t="s">
        <v>2077</v>
      </c>
      <c r="C264" s="115">
        <v>1</v>
      </c>
      <c r="D264" s="127" t="s">
        <v>319</v>
      </c>
      <c r="E264" s="144" t="s">
        <v>517</v>
      </c>
      <c r="F264" s="137"/>
      <c r="G264" s="119" t="s">
        <v>690</v>
      </c>
      <c r="H264" s="132" t="s">
        <v>486</v>
      </c>
    </row>
    <row r="265" spans="1:8" ht="15.75" x14ac:dyDescent="0.25">
      <c r="A265" s="111">
        <v>258</v>
      </c>
      <c r="B265" s="417"/>
      <c r="C265" s="115">
        <v>2</v>
      </c>
      <c r="D265" s="130" t="s">
        <v>272</v>
      </c>
      <c r="E265" s="144"/>
      <c r="F265" s="134" t="s">
        <v>488</v>
      </c>
      <c r="G265" s="119" t="s">
        <v>690</v>
      </c>
      <c r="H265" s="132" t="s">
        <v>462</v>
      </c>
    </row>
    <row r="266" spans="1:8" ht="15.75" x14ac:dyDescent="0.25">
      <c r="A266" s="111">
        <v>259</v>
      </c>
      <c r="B266" s="417"/>
      <c r="C266" s="115">
        <v>3</v>
      </c>
      <c r="D266" s="130" t="s">
        <v>731</v>
      </c>
      <c r="E266" s="144"/>
      <c r="F266" s="134" t="s">
        <v>732</v>
      </c>
      <c r="G266" s="119" t="s">
        <v>690</v>
      </c>
      <c r="H266" s="132" t="s">
        <v>467</v>
      </c>
    </row>
    <row r="267" spans="1:8" ht="15.75" x14ac:dyDescent="0.25">
      <c r="A267" s="111">
        <v>260</v>
      </c>
      <c r="B267" s="417" t="s">
        <v>2078</v>
      </c>
      <c r="C267" s="115">
        <v>1</v>
      </c>
      <c r="D267" s="127" t="s">
        <v>320</v>
      </c>
      <c r="E267" s="134" t="s">
        <v>568</v>
      </c>
      <c r="F267" s="129"/>
      <c r="G267" s="119" t="s">
        <v>690</v>
      </c>
      <c r="H267" s="132" t="s">
        <v>486</v>
      </c>
    </row>
    <row r="268" spans="1:8" ht="15.75" x14ac:dyDescent="0.25">
      <c r="A268" s="111">
        <v>261</v>
      </c>
      <c r="B268" s="417"/>
      <c r="C268" s="115">
        <v>2</v>
      </c>
      <c r="D268" s="130" t="s">
        <v>709</v>
      </c>
      <c r="E268" s="144"/>
      <c r="F268" s="131" t="s">
        <v>733</v>
      </c>
      <c r="G268" s="119" t="s">
        <v>690</v>
      </c>
      <c r="H268" s="133" t="s">
        <v>462</v>
      </c>
    </row>
    <row r="269" spans="1:8" ht="15.75" x14ac:dyDescent="0.25">
      <c r="A269" s="111">
        <v>262</v>
      </c>
      <c r="B269" s="417"/>
      <c r="C269" s="115">
        <v>3</v>
      </c>
      <c r="D269" s="130" t="s">
        <v>734</v>
      </c>
      <c r="E269" s="147"/>
      <c r="F269" s="131" t="s">
        <v>735</v>
      </c>
      <c r="G269" s="119" t="s">
        <v>690</v>
      </c>
      <c r="H269" s="133" t="s">
        <v>467</v>
      </c>
    </row>
    <row r="270" spans="1:8" ht="15.75" x14ac:dyDescent="0.25">
      <c r="A270" s="111">
        <v>263</v>
      </c>
      <c r="B270" s="417" t="s">
        <v>2079</v>
      </c>
      <c r="C270" s="115">
        <v>1</v>
      </c>
      <c r="D270" s="127" t="s">
        <v>310</v>
      </c>
      <c r="E270" s="136" t="s">
        <v>657</v>
      </c>
      <c r="F270" s="137"/>
      <c r="G270" s="119" t="s">
        <v>690</v>
      </c>
      <c r="H270" s="132" t="s">
        <v>486</v>
      </c>
    </row>
    <row r="271" spans="1:8" ht="15.75" x14ac:dyDescent="0.25">
      <c r="A271" s="111">
        <v>264</v>
      </c>
      <c r="B271" s="417"/>
      <c r="C271" s="115">
        <v>2</v>
      </c>
      <c r="D271" s="130" t="s">
        <v>736</v>
      </c>
      <c r="E271" s="136"/>
      <c r="F271" s="134" t="s">
        <v>647</v>
      </c>
      <c r="G271" s="119" t="s">
        <v>690</v>
      </c>
      <c r="H271" s="133" t="s">
        <v>462</v>
      </c>
    </row>
    <row r="272" spans="1:8" ht="15.75" x14ac:dyDescent="0.25">
      <c r="A272" s="111">
        <v>265</v>
      </c>
      <c r="B272" s="417"/>
      <c r="C272" s="115">
        <v>3</v>
      </c>
      <c r="D272" s="130" t="s">
        <v>737</v>
      </c>
      <c r="E272" s="134" t="s">
        <v>738</v>
      </c>
      <c r="F272" s="133"/>
      <c r="G272" s="119" t="s">
        <v>690</v>
      </c>
      <c r="H272" s="132" t="s">
        <v>467</v>
      </c>
    </row>
    <row r="273" spans="1:9" ht="15.75" x14ac:dyDescent="0.25">
      <c r="A273" s="111">
        <v>266</v>
      </c>
      <c r="B273" s="417" t="s">
        <v>2080</v>
      </c>
      <c r="C273" s="115">
        <v>1</v>
      </c>
      <c r="D273" s="127" t="s">
        <v>311</v>
      </c>
      <c r="E273" s="134"/>
      <c r="F273" s="129" t="s">
        <v>739</v>
      </c>
      <c r="G273" s="119" t="s">
        <v>690</v>
      </c>
      <c r="H273" s="132" t="s">
        <v>486</v>
      </c>
    </row>
    <row r="274" spans="1:9" ht="15.75" x14ac:dyDescent="0.25">
      <c r="A274" s="111">
        <v>267</v>
      </c>
      <c r="B274" s="417"/>
      <c r="C274" s="115">
        <v>2</v>
      </c>
      <c r="D274" s="130" t="s">
        <v>740</v>
      </c>
      <c r="E274" s="134"/>
      <c r="F274" s="131" t="s">
        <v>741</v>
      </c>
      <c r="G274" s="119" t="s">
        <v>690</v>
      </c>
      <c r="H274" s="132" t="s">
        <v>467</v>
      </c>
    </row>
    <row r="275" spans="1:9" ht="15.75" x14ac:dyDescent="0.25">
      <c r="A275" s="111">
        <v>268</v>
      </c>
      <c r="B275" s="417"/>
      <c r="C275" s="115">
        <v>3</v>
      </c>
      <c r="D275" s="130" t="s">
        <v>742</v>
      </c>
      <c r="E275" s="134" t="s">
        <v>743</v>
      </c>
      <c r="F275" s="133"/>
      <c r="G275" s="119" t="s">
        <v>690</v>
      </c>
      <c r="H275" s="132" t="s">
        <v>465</v>
      </c>
    </row>
    <row r="276" spans="1:9" ht="15.75" x14ac:dyDescent="0.25">
      <c r="A276" s="111">
        <v>269</v>
      </c>
      <c r="B276" s="417"/>
      <c r="C276" s="115">
        <v>4</v>
      </c>
      <c r="D276" s="130" t="s">
        <v>744</v>
      </c>
      <c r="E276" s="134" t="s">
        <v>745</v>
      </c>
      <c r="F276" s="133"/>
      <c r="G276" s="119" t="s">
        <v>690</v>
      </c>
      <c r="H276" s="132" t="s">
        <v>465</v>
      </c>
      <c r="I276">
        <v>42</v>
      </c>
    </row>
    <row r="277" spans="1:9" ht="15.75" x14ac:dyDescent="0.25">
      <c r="A277" s="111">
        <v>270</v>
      </c>
      <c r="B277" s="417" t="s">
        <v>2081</v>
      </c>
      <c r="C277" s="112">
        <v>1</v>
      </c>
      <c r="D277" s="127" t="s">
        <v>332</v>
      </c>
      <c r="E277" s="134" t="s">
        <v>485</v>
      </c>
      <c r="F277" s="132"/>
      <c r="G277" s="119" t="s">
        <v>746</v>
      </c>
      <c r="H277" s="132" t="s">
        <v>486</v>
      </c>
    </row>
    <row r="278" spans="1:9" ht="15.75" x14ac:dyDescent="0.25">
      <c r="A278" s="111">
        <v>271</v>
      </c>
      <c r="B278" s="417"/>
      <c r="C278" s="112">
        <v>2</v>
      </c>
      <c r="D278" s="130" t="s">
        <v>747</v>
      </c>
      <c r="E278" s="134"/>
      <c r="F278" s="131" t="s">
        <v>485</v>
      </c>
      <c r="G278" s="119" t="s">
        <v>746</v>
      </c>
      <c r="H278" s="132" t="s">
        <v>462</v>
      </c>
    </row>
    <row r="279" spans="1:9" ht="15.75" x14ac:dyDescent="0.25">
      <c r="A279" s="111">
        <v>272</v>
      </c>
      <c r="B279" s="417"/>
      <c r="C279" s="112">
        <v>3</v>
      </c>
      <c r="D279" s="130" t="s">
        <v>748</v>
      </c>
      <c r="E279" s="134" t="s">
        <v>490</v>
      </c>
      <c r="F279" s="133"/>
      <c r="G279" s="119" t="s">
        <v>746</v>
      </c>
      <c r="H279" s="132" t="s">
        <v>749</v>
      </c>
    </row>
    <row r="280" spans="1:9" ht="15.75" x14ac:dyDescent="0.25">
      <c r="A280" s="111">
        <v>273</v>
      </c>
      <c r="B280" s="417"/>
      <c r="C280" s="112">
        <v>4</v>
      </c>
      <c r="D280" s="130" t="s">
        <v>750</v>
      </c>
      <c r="E280" s="134" t="s">
        <v>751</v>
      </c>
      <c r="F280" s="133"/>
      <c r="G280" s="119" t="s">
        <v>746</v>
      </c>
      <c r="H280" s="132" t="s">
        <v>749</v>
      </c>
    </row>
    <row r="281" spans="1:9" ht="15.75" x14ac:dyDescent="0.25">
      <c r="A281" s="111">
        <v>274</v>
      </c>
      <c r="B281" s="417"/>
      <c r="C281" s="112">
        <v>5</v>
      </c>
      <c r="D281" s="130" t="s">
        <v>752</v>
      </c>
      <c r="E281" s="134" t="s">
        <v>554</v>
      </c>
      <c r="F281" s="133"/>
      <c r="G281" s="119" t="s">
        <v>746</v>
      </c>
      <c r="H281" s="132" t="s">
        <v>465</v>
      </c>
    </row>
    <row r="282" spans="1:9" ht="15.75" x14ac:dyDescent="0.25">
      <c r="A282" s="111">
        <v>275</v>
      </c>
      <c r="B282" s="417" t="s">
        <v>2082</v>
      </c>
      <c r="C282" s="112">
        <v>1</v>
      </c>
      <c r="D282" s="127" t="s">
        <v>326</v>
      </c>
      <c r="E282" s="134" t="s">
        <v>739</v>
      </c>
      <c r="F282" s="132"/>
      <c r="G282" s="119" t="s">
        <v>746</v>
      </c>
      <c r="H282" s="132" t="s">
        <v>486</v>
      </c>
    </row>
    <row r="283" spans="1:9" ht="15.75" x14ac:dyDescent="0.25">
      <c r="A283" s="111">
        <v>276</v>
      </c>
      <c r="B283" s="417"/>
      <c r="C283" s="112">
        <v>2</v>
      </c>
      <c r="D283" s="130" t="s">
        <v>753</v>
      </c>
      <c r="E283" s="134"/>
      <c r="F283" s="131" t="s">
        <v>707</v>
      </c>
      <c r="G283" s="119" t="s">
        <v>746</v>
      </c>
      <c r="H283" s="132" t="s">
        <v>462</v>
      </c>
    </row>
    <row r="284" spans="1:9" ht="15.75" x14ac:dyDescent="0.25">
      <c r="A284" s="111">
        <v>277</v>
      </c>
      <c r="B284" s="417" t="s">
        <v>2083</v>
      </c>
      <c r="C284" s="112">
        <v>1</v>
      </c>
      <c r="D284" s="127" t="s">
        <v>327</v>
      </c>
      <c r="E284" s="136"/>
      <c r="F284" s="137" t="s">
        <v>505</v>
      </c>
      <c r="G284" s="119" t="s">
        <v>746</v>
      </c>
      <c r="H284" s="132" t="s">
        <v>486</v>
      </c>
    </row>
    <row r="285" spans="1:9" ht="15.75" x14ac:dyDescent="0.25">
      <c r="A285" s="111">
        <v>278</v>
      </c>
      <c r="B285" s="417"/>
      <c r="C285" s="112">
        <v>2</v>
      </c>
      <c r="D285" s="130" t="s">
        <v>754</v>
      </c>
      <c r="E285" s="136" t="s">
        <v>528</v>
      </c>
      <c r="F285" s="134"/>
      <c r="G285" s="119" t="s">
        <v>746</v>
      </c>
      <c r="H285" s="133" t="s">
        <v>467</v>
      </c>
    </row>
    <row r="286" spans="1:9" ht="15.75" x14ac:dyDescent="0.25">
      <c r="A286" s="111">
        <v>279</v>
      </c>
      <c r="B286" s="417"/>
      <c r="C286" s="112">
        <v>3</v>
      </c>
      <c r="D286" s="130" t="s">
        <v>755</v>
      </c>
      <c r="E286" s="136" t="s">
        <v>751</v>
      </c>
      <c r="F286" s="134"/>
      <c r="G286" s="119" t="s">
        <v>746</v>
      </c>
      <c r="H286" s="133" t="s">
        <v>467</v>
      </c>
    </row>
    <row r="287" spans="1:9" ht="15.75" x14ac:dyDescent="0.25">
      <c r="A287" s="111">
        <v>280</v>
      </c>
      <c r="B287" s="417" t="s">
        <v>2084</v>
      </c>
      <c r="C287" s="112">
        <v>1</v>
      </c>
      <c r="D287" s="127" t="s">
        <v>328</v>
      </c>
      <c r="E287" s="136"/>
      <c r="F287" s="137" t="s">
        <v>505</v>
      </c>
      <c r="G287" s="119" t="s">
        <v>746</v>
      </c>
      <c r="H287" s="132" t="s">
        <v>486</v>
      </c>
    </row>
    <row r="288" spans="1:9" ht="15.75" x14ac:dyDescent="0.25">
      <c r="A288" s="111">
        <v>281</v>
      </c>
      <c r="B288" s="417"/>
      <c r="C288" s="112">
        <v>2</v>
      </c>
      <c r="D288" s="130" t="s">
        <v>756</v>
      </c>
      <c r="E288" s="136" t="s">
        <v>757</v>
      </c>
      <c r="F288" s="134"/>
      <c r="G288" s="119" t="s">
        <v>746</v>
      </c>
      <c r="H288" s="133" t="s">
        <v>493</v>
      </c>
    </row>
    <row r="289" spans="1:8" ht="15.75" x14ac:dyDescent="0.25">
      <c r="A289" s="111">
        <v>282</v>
      </c>
      <c r="B289" s="417"/>
      <c r="C289" s="112">
        <v>3</v>
      </c>
      <c r="D289" s="130" t="s">
        <v>758</v>
      </c>
      <c r="E289" s="136" t="s">
        <v>759</v>
      </c>
      <c r="F289" s="134"/>
      <c r="G289" s="119" t="s">
        <v>746</v>
      </c>
      <c r="H289" s="133" t="s">
        <v>467</v>
      </c>
    </row>
    <row r="290" spans="1:8" ht="15.75" x14ac:dyDescent="0.25">
      <c r="A290" s="111">
        <v>283</v>
      </c>
      <c r="B290" s="417"/>
      <c r="C290" s="112">
        <v>4</v>
      </c>
      <c r="D290" s="130" t="s">
        <v>760</v>
      </c>
      <c r="E290" s="136"/>
      <c r="F290" s="134" t="s">
        <v>761</v>
      </c>
      <c r="G290" s="119" t="s">
        <v>746</v>
      </c>
      <c r="H290" s="133" t="s">
        <v>465</v>
      </c>
    </row>
    <row r="291" spans="1:8" ht="15.75" x14ac:dyDescent="0.25">
      <c r="A291" s="111">
        <v>284</v>
      </c>
      <c r="B291" s="417"/>
      <c r="C291" s="112">
        <v>5</v>
      </c>
      <c r="D291" s="442" t="s">
        <v>2216</v>
      </c>
      <c r="E291" s="136"/>
      <c r="F291" s="134" t="s">
        <v>526</v>
      </c>
      <c r="G291" s="119" t="s">
        <v>746</v>
      </c>
      <c r="H291" s="133" t="s">
        <v>467</v>
      </c>
    </row>
    <row r="292" spans="1:8" ht="15.75" x14ac:dyDescent="0.25">
      <c r="A292" s="111">
        <v>285</v>
      </c>
      <c r="B292" s="417" t="s">
        <v>2085</v>
      </c>
      <c r="C292" s="112">
        <v>1</v>
      </c>
      <c r="D292" s="127" t="s">
        <v>329</v>
      </c>
      <c r="E292" s="136" t="s">
        <v>568</v>
      </c>
      <c r="F292" s="137"/>
      <c r="G292" s="119" t="s">
        <v>746</v>
      </c>
      <c r="H292" s="132" t="s">
        <v>486</v>
      </c>
    </row>
    <row r="293" spans="1:8" ht="15.75" x14ac:dyDescent="0.25">
      <c r="A293" s="111">
        <v>286</v>
      </c>
      <c r="B293" s="417"/>
      <c r="C293" s="112">
        <v>2</v>
      </c>
      <c r="D293" s="130" t="s">
        <v>762</v>
      </c>
      <c r="E293" s="136"/>
      <c r="F293" s="134" t="s">
        <v>568</v>
      </c>
      <c r="G293" s="119" t="s">
        <v>746</v>
      </c>
      <c r="H293" s="133" t="s">
        <v>462</v>
      </c>
    </row>
    <row r="294" spans="1:8" ht="15.75" x14ac:dyDescent="0.25">
      <c r="A294" s="111">
        <v>287</v>
      </c>
      <c r="B294" s="417"/>
      <c r="C294" s="112">
        <v>3</v>
      </c>
      <c r="D294" s="130" t="s">
        <v>763</v>
      </c>
      <c r="E294" s="136"/>
      <c r="F294" s="134" t="s">
        <v>764</v>
      </c>
      <c r="G294" s="119" t="s">
        <v>746</v>
      </c>
      <c r="H294" s="133" t="s">
        <v>467</v>
      </c>
    </row>
    <row r="295" spans="1:8" ht="15.75" x14ac:dyDescent="0.25">
      <c r="A295" s="111">
        <v>288</v>
      </c>
      <c r="B295" s="417" t="s">
        <v>2086</v>
      </c>
      <c r="C295" s="112">
        <v>1</v>
      </c>
      <c r="D295" s="127" t="s">
        <v>330</v>
      </c>
      <c r="E295" s="136"/>
      <c r="F295" s="137" t="s">
        <v>657</v>
      </c>
      <c r="G295" s="119" t="s">
        <v>746</v>
      </c>
      <c r="H295" s="132" t="s">
        <v>486</v>
      </c>
    </row>
    <row r="296" spans="1:8" ht="15.75" x14ac:dyDescent="0.25">
      <c r="A296" s="111">
        <v>289</v>
      </c>
      <c r="B296" s="417"/>
      <c r="C296" s="112">
        <v>2</v>
      </c>
      <c r="D296" s="130" t="s">
        <v>765</v>
      </c>
      <c r="E296" s="136" t="s">
        <v>751</v>
      </c>
      <c r="F296" s="134"/>
      <c r="G296" s="119" t="s">
        <v>746</v>
      </c>
      <c r="H296" s="132" t="s">
        <v>467</v>
      </c>
    </row>
    <row r="297" spans="1:8" ht="15.75" x14ac:dyDescent="0.25">
      <c r="A297" s="111">
        <v>290</v>
      </c>
      <c r="B297" s="417" t="s">
        <v>2087</v>
      </c>
      <c r="C297" s="112">
        <v>1</v>
      </c>
      <c r="D297" s="127" t="s">
        <v>331</v>
      </c>
      <c r="E297" s="136" t="s">
        <v>657</v>
      </c>
      <c r="F297" s="137"/>
      <c r="G297" s="119" t="s">
        <v>746</v>
      </c>
      <c r="H297" s="132" t="s">
        <v>486</v>
      </c>
    </row>
    <row r="298" spans="1:8" ht="15.75" x14ac:dyDescent="0.25">
      <c r="A298" s="111">
        <v>291</v>
      </c>
      <c r="B298" s="417"/>
      <c r="C298" s="112">
        <v>2</v>
      </c>
      <c r="D298" s="130" t="s">
        <v>766</v>
      </c>
      <c r="E298" s="136"/>
      <c r="F298" s="134" t="s">
        <v>657</v>
      </c>
      <c r="G298" s="119" t="s">
        <v>746</v>
      </c>
      <c r="H298" s="133" t="s">
        <v>462</v>
      </c>
    </row>
    <row r="299" spans="1:8" ht="15.75" x14ac:dyDescent="0.25">
      <c r="A299" s="111">
        <v>292</v>
      </c>
      <c r="B299" s="417"/>
      <c r="C299" s="112">
        <v>3</v>
      </c>
      <c r="D299" s="130" t="s">
        <v>767</v>
      </c>
      <c r="E299" s="136"/>
      <c r="F299" s="134" t="s">
        <v>686</v>
      </c>
      <c r="G299" s="119" t="s">
        <v>746</v>
      </c>
      <c r="H299" s="133" t="s">
        <v>467</v>
      </c>
    </row>
    <row r="300" spans="1:8" ht="15.75" x14ac:dyDescent="0.25">
      <c r="A300" s="111">
        <v>293</v>
      </c>
      <c r="B300" s="417" t="s">
        <v>2088</v>
      </c>
      <c r="C300" s="112">
        <v>1</v>
      </c>
      <c r="D300" s="127" t="s">
        <v>324</v>
      </c>
      <c r="E300" s="136"/>
      <c r="F300" s="137" t="s">
        <v>768</v>
      </c>
      <c r="G300" s="119" t="s">
        <v>746</v>
      </c>
      <c r="H300" s="132" t="s">
        <v>486</v>
      </c>
    </row>
    <row r="301" spans="1:8" ht="15.75" x14ac:dyDescent="0.25">
      <c r="A301" s="111">
        <v>294</v>
      </c>
      <c r="B301" s="417"/>
      <c r="C301" s="112">
        <v>2</v>
      </c>
      <c r="D301" s="130" t="s">
        <v>769</v>
      </c>
      <c r="E301" s="136" t="s">
        <v>730</v>
      </c>
      <c r="F301" s="134"/>
      <c r="G301" s="119" t="s">
        <v>746</v>
      </c>
      <c r="H301" s="133" t="s">
        <v>467</v>
      </c>
    </row>
    <row r="302" spans="1:8" ht="15.75" x14ac:dyDescent="0.25">
      <c r="A302" s="111">
        <v>295</v>
      </c>
      <c r="B302" s="417"/>
      <c r="C302" s="112">
        <v>3</v>
      </c>
      <c r="D302" s="130" t="s">
        <v>770</v>
      </c>
      <c r="E302" s="136"/>
      <c r="F302" s="134" t="s">
        <v>771</v>
      </c>
      <c r="G302" s="119" t="s">
        <v>746</v>
      </c>
      <c r="H302" s="132" t="s">
        <v>467</v>
      </c>
    </row>
    <row r="303" spans="1:8" ht="15.75" x14ac:dyDescent="0.25">
      <c r="A303" s="111">
        <v>296</v>
      </c>
      <c r="B303" s="417"/>
      <c r="C303" s="112">
        <v>4</v>
      </c>
      <c r="D303" s="130" t="s">
        <v>772</v>
      </c>
      <c r="E303" s="190">
        <v>40176</v>
      </c>
      <c r="F303" s="134"/>
      <c r="G303" s="119" t="s">
        <v>746</v>
      </c>
      <c r="H303" s="132" t="s">
        <v>465</v>
      </c>
    </row>
    <row r="304" spans="1:8" ht="15.75" x14ac:dyDescent="0.25">
      <c r="A304" s="111">
        <v>297</v>
      </c>
      <c r="B304" s="423" t="s">
        <v>2089</v>
      </c>
      <c r="C304" s="115">
        <v>1</v>
      </c>
      <c r="D304" s="126" t="s">
        <v>773</v>
      </c>
      <c r="E304" s="115"/>
      <c r="F304" s="115">
        <v>1956</v>
      </c>
      <c r="G304" s="119" t="s">
        <v>746</v>
      </c>
      <c r="H304" s="112" t="s">
        <v>459</v>
      </c>
    </row>
    <row r="305" spans="1:8" ht="15.75" x14ac:dyDescent="0.25">
      <c r="A305" s="111">
        <v>298</v>
      </c>
      <c r="B305" s="423"/>
      <c r="C305" s="115">
        <v>2</v>
      </c>
      <c r="D305" s="120" t="s">
        <v>774</v>
      </c>
      <c r="E305" s="115" t="s">
        <v>775</v>
      </c>
      <c r="F305" s="169"/>
      <c r="G305" s="119" t="s">
        <v>746</v>
      </c>
      <c r="H305" s="115" t="s">
        <v>467</v>
      </c>
    </row>
    <row r="306" spans="1:8" ht="15.75" x14ac:dyDescent="0.25">
      <c r="A306" s="111">
        <v>299</v>
      </c>
      <c r="B306" s="423"/>
      <c r="C306" s="115">
        <v>3</v>
      </c>
      <c r="D306" s="120" t="s">
        <v>776</v>
      </c>
      <c r="E306" s="122">
        <v>36984</v>
      </c>
      <c r="F306" s="169"/>
      <c r="G306" s="119" t="s">
        <v>746</v>
      </c>
      <c r="H306" s="115" t="s">
        <v>465</v>
      </c>
    </row>
    <row r="307" spans="1:8" ht="15.75" x14ac:dyDescent="0.25">
      <c r="A307" s="111">
        <v>300</v>
      </c>
      <c r="B307" s="423"/>
      <c r="C307" s="115">
        <v>4</v>
      </c>
      <c r="D307" s="123" t="s">
        <v>327</v>
      </c>
      <c r="E307" s="122"/>
      <c r="F307" s="122" t="s">
        <v>777</v>
      </c>
      <c r="G307" s="119" t="s">
        <v>746</v>
      </c>
      <c r="H307" s="115" t="s">
        <v>778</v>
      </c>
    </row>
    <row r="308" spans="1:8" ht="15.75" x14ac:dyDescent="0.25">
      <c r="A308" s="111">
        <v>301</v>
      </c>
      <c r="B308" s="423" t="s">
        <v>2090</v>
      </c>
      <c r="C308" s="112">
        <v>1</v>
      </c>
      <c r="D308" s="113" t="s">
        <v>779</v>
      </c>
      <c r="E308" s="115"/>
      <c r="F308" s="115">
        <v>1964</v>
      </c>
      <c r="G308" s="119" t="s">
        <v>746</v>
      </c>
      <c r="H308" s="112" t="s">
        <v>459</v>
      </c>
    </row>
    <row r="309" spans="1:8" ht="15.75" x14ac:dyDescent="0.25">
      <c r="A309" s="111">
        <v>302</v>
      </c>
      <c r="B309" s="422"/>
      <c r="C309" s="115">
        <v>2</v>
      </c>
      <c r="D309" s="123" t="s">
        <v>780</v>
      </c>
      <c r="E309" s="115">
        <v>1960</v>
      </c>
      <c r="F309" s="169"/>
      <c r="G309" s="119" t="s">
        <v>746</v>
      </c>
      <c r="H309" s="115" t="s">
        <v>493</v>
      </c>
    </row>
    <row r="310" spans="1:8" ht="15.75" x14ac:dyDescent="0.25">
      <c r="A310" s="111">
        <v>303</v>
      </c>
      <c r="B310" s="422"/>
      <c r="C310" s="115">
        <v>3</v>
      </c>
      <c r="D310" s="120" t="s">
        <v>781</v>
      </c>
      <c r="E310" s="115"/>
      <c r="F310" s="115" t="s">
        <v>782</v>
      </c>
      <c r="G310" s="119" t="s">
        <v>746</v>
      </c>
      <c r="H310" s="115" t="s">
        <v>467</v>
      </c>
    </row>
    <row r="311" spans="1:8" ht="15.75" x14ac:dyDescent="0.25">
      <c r="A311" s="111">
        <v>304</v>
      </c>
      <c r="B311" s="417"/>
      <c r="C311" s="115">
        <v>4</v>
      </c>
      <c r="D311" s="120" t="s">
        <v>783</v>
      </c>
      <c r="E311" s="115"/>
      <c r="F311" s="115">
        <v>2003</v>
      </c>
      <c r="G311" s="119" t="s">
        <v>746</v>
      </c>
      <c r="H311" s="115" t="s">
        <v>467</v>
      </c>
    </row>
    <row r="312" spans="1:8" ht="15.75" x14ac:dyDescent="0.25">
      <c r="A312" s="111">
        <v>305</v>
      </c>
      <c r="B312" s="417"/>
      <c r="C312" s="115">
        <v>5</v>
      </c>
      <c r="D312" s="120" t="s">
        <v>784</v>
      </c>
      <c r="E312" s="115" t="s">
        <v>785</v>
      </c>
      <c r="F312" s="115"/>
      <c r="G312" s="119" t="s">
        <v>746</v>
      </c>
      <c r="H312" s="115" t="s">
        <v>467</v>
      </c>
    </row>
    <row r="313" spans="1:8" ht="15.75" x14ac:dyDescent="0.25">
      <c r="A313" s="111">
        <v>306</v>
      </c>
      <c r="B313" s="417"/>
      <c r="C313" s="115">
        <v>6</v>
      </c>
      <c r="D313" s="120" t="s">
        <v>786</v>
      </c>
      <c r="E313" s="115" t="s">
        <v>787</v>
      </c>
      <c r="F313" s="115"/>
      <c r="G313" s="119" t="s">
        <v>746</v>
      </c>
      <c r="H313" s="115" t="s">
        <v>467</v>
      </c>
    </row>
    <row r="314" spans="1:8" ht="15.75" x14ac:dyDescent="0.25">
      <c r="A314" s="111">
        <v>307</v>
      </c>
      <c r="B314" s="417" t="s">
        <v>2091</v>
      </c>
      <c r="C314" s="112">
        <v>1</v>
      </c>
      <c r="D314" s="113" t="s">
        <v>788</v>
      </c>
      <c r="E314" s="115">
        <v>1974</v>
      </c>
      <c r="F314" s="122"/>
      <c r="G314" s="119" t="s">
        <v>746</v>
      </c>
      <c r="H314" s="112" t="s">
        <v>459</v>
      </c>
    </row>
    <row r="315" spans="1:8" ht="15.75" x14ac:dyDescent="0.25">
      <c r="A315" s="111">
        <v>308</v>
      </c>
      <c r="B315" s="417"/>
      <c r="C315" s="115">
        <v>2</v>
      </c>
      <c r="D315" s="123" t="s">
        <v>789</v>
      </c>
      <c r="E315" s="115"/>
      <c r="F315" s="115">
        <v>1982</v>
      </c>
      <c r="G315" s="119" t="s">
        <v>746</v>
      </c>
      <c r="H315" s="115" t="s">
        <v>462</v>
      </c>
    </row>
    <row r="316" spans="1:8" ht="15.75" x14ac:dyDescent="0.25">
      <c r="A316" s="111">
        <v>309</v>
      </c>
      <c r="B316" s="417"/>
      <c r="C316" s="115">
        <v>3</v>
      </c>
      <c r="D316" s="123" t="s">
        <v>790</v>
      </c>
      <c r="E316" s="115" t="s">
        <v>791</v>
      </c>
      <c r="F316" s="122"/>
      <c r="G316" s="119" t="s">
        <v>746</v>
      </c>
      <c r="H316" s="115" t="s">
        <v>467</v>
      </c>
    </row>
    <row r="317" spans="1:8" ht="15.75" x14ac:dyDescent="0.25">
      <c r="A317" s="111">
        <v>310</v>
      </c>
      <c r="B317" s="418"/>
      <c r="C317" s="115">
        <v>4</v>
      </c>
      <c r="D317" s="123" t="s">
        <v>792</v>
      </c>
      <c r="E317" s="115" t="s">
        <v>793</v>
      </c>
      <c r="F317" s="115"/>
      <c r="G317" s="119" t="s">
        <v>746</v>
      </c>
      <c r="H317" s="115" t="s">
        <v>467</v>
      </c>
    </row>
    <row r="318" spans="1:8" ht="15.75" x14ac:dyDescent="0.25">
      <c r="A318" s="111">
        <v>311</v>
      </c>
      <c r="B318" s="417" t="s">
        <v>2092</v>
      </c>
      <c r="C318" s="112">
        <v>1</v>
      </c>
      <c r="D318" s="113" t="s">
        <v>323</v>
      </c>
      <c r="E318" s="124"/>
      <c r="F318" s="124" t="s">
        <v>794</v>
      </c>
      <c r="G318" s="119" t="s">
        <v>795</v>
      </c>
      <c r="H318" s="112" t="s">
        <v>459</v>
      </c>
    </row>
    <row r="319" spans="1:8" ht="15.75" x14ac:dyDescent="0.25">
      <c r="A319" s="111">
        <v>312</v>
      </c>
      <c r="B319" s="417"/>
      <c r="C319" s="115">
        <v>2</v>
      </c>
      <c r="D319" s="123" t="s">
        <v>796</v>
      </c>
      <c r="E319" s="124"/>
      <c r="F319" s="124" t="s">
        <v>797</v>
      </c>
      <c r="G319" s="119" t="s">
        <v>795</v>
      </c>
      <c r="H319" s="115" t="s">
        <v>467</v>
      </c>
    </row>
    <row r="320" spans="1:8" ht="15.75" x14ac:dyDescent="0.25">
      <c r="A320" s="111">
        <v>313</v>
      </c>
      <c r="B320" s="417" t="s">
        <v>2093</v>
      </c>
      <c r="C320" s="112">
        <v>1</v>
      </c>
      <c r="D320" s="291" t="s">
        <v>799</v>
      </c>
      <c r="E320" s="115"/>
      <c r="F320" s="115">
        <v>1946</v>
      </c>
      <c r="G320" s="119" t="s">
        <v>746</v>
      </c>
      <c r="H320" s="112" t="s">
        <v>459</v>
      </c>
    </row>
    <row r="321" spans="1:9" ht="15.75" x14ac:dyDescent="0.25">
      <c r="A321" s="111">
        <v>314</v>
      </c>
      <c r="B321" s="418"/>
      <c r="C321" s="115">
        <v>3</v>
      </c>
      <c r="D321" s="123" t="s">
        <v>800</v>
      </c>
      <c r="E321" s="115" t="s">
        <v>801</v>
      </c>
      <c r="F321" s="115"/>
      <c r="G321" s="119" t="s">
        <v>746</v>
      </c>
      <c r="H321" s="115" t="s">
        <v>802</v>
      </c>
    </row>
    <row r="322" spans="1:9" ht="15.75" x14ac:dyDescent="0.25">
      <c r="A322" s="111">
        <v>315</v>
      </c>
      <c r="B322" s="417"/>
      <c r="C322" s="115">
        <v>4</v>
      </c>
      <c r="D322" s="123" t="s">
        <v>803</v>
      </c>
      <c r="E322" s="115"/>
      <c r="F322" s="115">
        <v>1977</v>
      </c>
      <c r="G322" s="119" t="s">
        <v>746</v>
      </c>
      <c r="H322" s="115" t="s">
        <v>467</v>
      </c>
    </row>
    <row r="323" spans="1:9" ht="15.75" x14ac:dyDescent="0.25">
      <c r="A323" s="111">
        <v>316</v>
      </c>
      <c r="B323" s="417"/>
      <c r="C323" s="115">
        <v>5</v>
      </c>
      <c r="D323" s="123" t="s">
        <v>804</v>
      </c>
      <c r="E323" s="122">
        <v>42958</v>
      </c>
      <c r="F323" s="115"/>
      <c r="G323" s="119" t="s">
        <v>746</v>
      </c>
      <c r="H323" s="115" t="s">
        <v>465</v>
      </c>
    </row>
    <row r="324" spans="1:9" ht="15.75" x14ac:dyDescent="0.25">
      <c r="A324" s="111">
        <v>317</v>
      </c>
      <c r="B324" s="417" t="s">
        <v>2094</v>
      </c>
      <c r="C324" s="112">
        <v>1</v>
      </c>
      <c r="D324" s="168" t="s">
        <v>147</v>
      </c>
      <c r="E324" s="173">
        <v>25852</v>
      </c>
      <c r="F324" s="114"/>
      <c r="G324" s="162" t="s">
        <v>746</v>
      </c>
      <c r="H324" s="170" t="s">
        <v>459</v>
      </c>
    </row>
    <row r="325" spans="1:9" ht="15.75" x14ac:dyDescent="0.25">
      <c r="A325" s="111">
        <v>318</v>
      </c>
      <c r="B325" s="417"/>
      <c r="C325" s="115">
        <v>2</v>
      </c>
      <c r="D325" s="171" t="s">
        <v>806</v>
      </c>
      <c r="E325" s="169"/>
      <c r="F325" s="169">
        <v>1975</v>
      </c>
      <c r="G325" s="162" t="s">
        <v>746</v>
      </c>
      <c r="H325" s="138" t="s">
        <v>462</v>
      </c>
    </row>
    <row r="326" spans="1:9" ht="15.75" x14ac:dyDescent="0.25">
      <c r="A326" s="111">
        <v>319</v>
      </c>
      <c r="B326" s="417" t="s">
        <v>2095</v>
      </c>
      <c r="C326" s="115"/>
      <c r="D326" s="369" t="s">
        <v>1907</v>
      </c>
      <c r="E326" s="169"/>
      <c r="F326" s="173">
        <v>27342</v>
      </c>
      <c r="G326" s="162" t="s">
        <v>746</v>
      </c>
      <c r="H326" s="138" t="s">
        <v>459</v>
      </c>
    </row>
    <row r="327" spans="1:9" ht="15.75" x14ac:dyDescent="0.25">
      <c r="A327" s="111">
        <v>320</v>
      </c>
      <c r="B327" s="417"/>
      <c r="C327" s="115"/>
      <c r="D327" s="171" t="s">
        <v>1908</v>
      </c>
      <c r="E327" s="169"/>
      <c r="F327" s="173">
        <v>42188</v>
      </c>
      <c r="G327" s="162" t="s">
        <v>746</v>
      </c>
      <c r="H327" s="138" t="s">
        <v>467</v>
      </c>
      <c r="I327">
        <v>51</v>
      </c>
    </row>
    <row r="328" spans="1:9" ht="15.75" x14ac:dyDescent="0.25">
      <c r="A328" s="111">
        <v>321</v>
      </c>
      <c r="B328" s="417" t="s">
        <v>2096</v>
      </c>
      <c r="C328" s="112">
        <v>1</v>
      </c>
      <c r="D328" s="118" t="s">
        <v>807</v>
      </c>
      <c r="E328" s="115"/>
      <c r="F328" s="115">
        <v>1942</v>
      </c>
      <c r="G328" s="119" t="s">
        <v>808</v>
      </c>
      <c r="H328" s="112" t="s">
        <v>486</v>
      </c>
    </row>
    <row r="329" spans="1:9" ht="15.75" x14ac:dyDescent="0.25">
      <c r="A329" s="111">
        <v>322</v>
      </c>
      <c r="B329" s="417"/>
      <c r="C329" s="115">
        <v>1</v>
      </c>
      <c r="D329" s="120" t="s">
        <v>809</v>
      </c>
      <c r="E329" s="122"/>
      <c r="F329" s="122">
        <v>38869</v>
      </c>
      <c r="G329" s="119" t="s">
        <v>808</v>
      </c>
      <c r="H329" s="115" t="s">
        <v>465</v>
      </c>
    </row>
    <row r="330" spans="1:9" ht="15.75" x14ac:dyDescent="0.25">
      <c r="A330" s="111">
        <v>323</v>
      </c>
      <c r="B330" s="417"/>
      <c r="C330" s="115">
        <v>2</v>
      </c>
      <c r="D330" s="123" t="s">
        <v>810</v>
      </c>
      <c r="E330" s="124"/>
      <c r="F330" s="124">
        <v>36802</v>
      </c>
      <c r="G330" s="119" t="s">
        <v>808</v>
      </c>
      <c r="H330" s="115" t="s">
        <v>465</v>
      </c>
    </row>
    <row r="331" spans="1:9" ht="15.75" x14ac:dyDescent="0.25">
      <c r="A331" s="111">
        <v>324</v>
      </c>
      <c r="B331" s="417"/>
      <c r="C331" s="115">
        <v>3</v>
      </c>
      <c r="D331" s="123" t="s">
        <v>811</v>
      </c>
      <c r="E331" s="124"/>
      <c r="F331" s="124">
        <v>40304</v>
      </c>
      <c r="G331" s="119" t="s">
        <v>808</v>
      </c>
      <c r="H331" s="115" t="s">
        <v>465</v>
      </c>
    </row>
    <row r="332" spans="1:9" ht="15.75" x14ac:dyDescent="0.25">
      <c r="A332" s="111">
        <v>325</v>
      </c>
      <c r="B332" s="417" t="s">
        <v>2097</v>
      </c>
      <c r="C332" s="112">
        <v>1</v>
      </c>
      <c r="D332" s="118" t="s">
        <v>335</v>
      </c>
      <c r="E332" s="115"/>
      <c r="F332" s="115">
        <v>1968</v>
      </c>
      <c r="G332" s="119" t="s">
        <v>808</v>
      </c>
      <c r="H332" s="112" t="s">
        <v>486</v>
      </c>
    </row>
    <row r="333" spans="1:9" ht="15.75" x14ac:dyDescent="0.25">
      <c r="A333" s="111">
        <v>326</v>
      </c>
      <c r="B333" s="417" t="s">
        <v>2098</v>
      </c>
      <c r="C333" s="112">
        <v>1</v>
      </c>
      <c r="D333" s="126" t="s">
        <v>812</v>
      </c>
      <c r="E333" s="115">
        <v>1962</v>
      </c>
      <c r="F333" s="115"/>
      <c r="G333" s="119" t="s">
        <v>808</v>
      </c>
      <c r="H333" s="170" t="s">
        <v>459</v>
      </c>
    </row>
    <row r="334" spans="1:9" ht="15.75" x14ac:dyDescent="0.25">
      <c r="A334" s="111">
        <v>327</v>
      </c>
      <c r="B334" s="417" t="s">
        <v>2099</v>
      </c>
      <c r="C334" s="112">
        <v>1</v>
      </c>
      <c r="D334" s="126" t="s">
        <v>813</v>
      </c>
      <c r="E334" s="115">
        <v>1948</v>
      </c>
      <c r="F334" s="122"/>
      <c r="G334" s="119" t="s">
        <v>808</v>
      </c>
      <c r="H334" s="170" t="s">
        <v>459</v>
      </c>
    </row>
    <row r="335" spans="1:9" ht="15.75" x14ac:dyDescent="0.25">
      <c r="A335" s="111">
        <v>328</v>
      </c>
      <c r="B335" s="417"/>
      <c r="C335" s="115">
        <v>2</v>
      </c>
      <c r="D335" s="120" t="s">
        <v>814</v>
      </c>
      <c r="E335" s="115"/>
      <c r="F335" s="115" t="s">
        <v>815</v>
      </c>
      <c r="G335" s="119" t="s">
        <v>808</v>
      </c>
      <c r="H335" s="115" t="s">
        <v>462</v>
      </c>
    </row>
    <row r="336" spans="1:9" ht="15.75" x14ac:dyDescent="0.25">
      <c r="A336" s="111">
        <v>329</v>
      </c>
      <c r="B336" s="417"/>
      <c r="C336" s="115">
        <v>3</v>
      </c>
      <c r="D336" s="120" t="s">
        <v>816</v>
      </c>
      <c r="E336" s="115" t="s">
        <v>817</v>
      </c>
      <c r="F336" s="169"/>
      <c r="G336" s="119" t="s">
        <v>808</v>
      </c>
      <c r="H336" s="115" t="s">
        <v>467</v>
      </c>
    </row>
    <row r="337" spans="1:8" ht="15.75" x14ac:dyDescent="0.25">
      <c r="A337" s="111">
        <v>330</v>
      </c>
      <c r="B337" s="417"/>
      <c r="C337" s="115">
        <v>4</v>
      </c>
      <c r="D337" s="120" t="s">
        <v>818</v>
      </c>
      <c r="E337" s="115"/>
      <c r="F337" s="115">
        <v>1972</v>
      </c>
      <c r="G337" s="119" t="s">
        <v>808</v>
      </c>
      <c r="H337" s="115" t="s">
        <v>805</v>
      </c>
    </row>
    <row r="338" spans="1:8" ht="15.75" x14ac:dyDescent="0.25">
      <c r="A338" s="111">
        <v>331</v>
      </c>
      <c r="B338" s="417"/>
      <c r="C338" s="115">
        <v>5</v>
      </c>
      <c r="D338" s="120" t="s">
        <v>819</v>
      </c>
      <c r="E338" s="115"/>
      <c r="F338" s="115">
        <v>1981</v>
      </c>
      <c r="G338" s="119" t="s">
        <v>808</v>
      </c>
      <c r="H338" s="115" t="s">
        <v>467</v>
      </c>
    </row>
    <row r="339" spans="1:8" ht="15.75" x14ac:dyDescent="0.25">
      <c r="A339" s="111">
        <v>332</v>
      </c>
      <c r="B339" s="417"/>
      <c r="C339" s="115">
        <v>6</v>
      </c>
      <c r="D339" s="120" t="s">
        <v>820</v>
      </c>
      <c r="E339" s="122">
        <v>40459</v>
      </c>
      <c r="F339" s="169"/>
      <c r="G339" s="119" t="s">
        <v>808</v>
      </c>
      <c r="H339" s="115" t="s">
        <v>465</v>
      </c>
    </row>
    <row r="340" spans="1:8" ht="15.75" x14ac:dyDescent="0.25">
      <c r="A340" s="111">
        <v>333</v>
      </c>
      <c r="B340" s="425"/>
      <c r="C340" s="115">
        <v>7</v>
      </c>
      <c r="D340" s="120" t="s">
        <v>821</v>
      </c>
      <c r="E340" s="122" t="s">
        <v>822</v>
      </c>
      <c r="F340" s="169"/>
      <c r="G340" s="119" t="s">
        <v>808</v>
      </c>
      <c r="H340" s="115" t="s">
        <v>465</v>
      </c>
    </row>
    <row r="341" spans="1:8" ht="15.75" x14ac:dyDescent="0.25">
      <c r="A341" s="111">
        <v>334</v>
      </c>
      <c r="B341" s="417" t="s">
        <v>2100</v>
      </c>
      <c r="C341" s="112">
        <v>1</v>
      </c>
      <c r="D341" s="168" t="s">
        <v>823</v>
      </c>
      <c r="E341" s="169"/>
      <c r="F341" s="169">
        <v>1970</v>
      </c>
      <c r="G341" s="162" t="s">
        <v>808</v>
      </c>
      <c r="H341" s="179" t="s">
        <v>459</v>
      </c>
    </row>
    <row r="342" spans="1:8" ht="15.75" x14ac:dyDescent="0.25">
      <c r="A342" s="111">
        <v>335</v>
      </c>
      <c r="B342" s="417"/>
      <c r="C342" s="115">
        <v>2</v>
      </c>
      <c r="D342" s="171" t="s">
        <v>824</v>
      </c>
      <c r="E342" s="169">
        <v>1977</v>
      </c>
      <c r="F342" s="169"/>
      <c r="G342" s="162" t="s">
        <v>808</v>
      </c>
      <c r="H342" s="169" t="s">
        <v>724</v>
      </c>
    </row>
    <row r="343" spans="1:8" ht="15.75" x14ac:dyDescent="0.25">
      <c r="A343" s="111">
        <v>336</v>
      </c>
      <c r="B343" s="417"/>
      <c r="C343" s="115">
        <v>3</v>
      </c>
      <c r="D343" s="171" t="s">
        <v>825</v>
      </c>
      <c r="E343" s="169">
        <v>1979</v>
      </c>
      <c r="F343" s="169"/>
      <c r="G343" s="162" t="s">
        <v>808</v>
      </c>
      <c r="H343" s="169" t="s">
        <v>724</v>
      </c>
    </row>
    <row r="344" spans="1:8" ht="15.75" x14ac:dyDescent="0.25">
      <c r="A344" s="111">
        <v>337</v>
      </c>
      <c r="B344" s="417" t="s">
        <v>2101</v>
      </c>
      <c r="C344" s="112">
        <v>1</v>
      </c>
      <c r="D344" s="168" t="s">
        <v>826</v>
      </c>
      <c r="E344" s="169">
        <v>1961</v>
      </c>
      <c r="F344" s="169"/>
      <c r="G344" s="162" t="s">
        <v>808</v>
      </c>
      <c r="H344" s="179" t="s">
        <v>459</v>
      </c>
    </row>
    <row r="345" spans="1:8" ht="15.75" x14ac:dyDescent="0.25">
      <c r="A345" s="111">
        <v>338</v>
      </c>
      <c r="B345" s="417"/>
      <c r="C345" s="115">
        <v>2</v>
      </c>
      <c r="D345" s="171" t="s">
        <v>105</v>
      </c>
      <c r="E345" s="169"/>
      <c r="F345" s="169">
        <v>1962</v>
      </c>
      <c r="G345" s="162" t="s">
        <v>808</v>
      </c>
      <c r="H345" s="169" t="s">
        <v>462</v>
      </c>
    </row>
    <row r="346" spans="1:8" ht="15.75" x14ac:dyDescent="0.25">
      <c r="A346" s="111">
        <v>339</v>
      </c>
      <c r="B346" s="417"/>
      <c r="C346" s="115">
        <v>3</v>
      </c>
      <c r="D346" s="171" t="s">
        <v>827</v>
      </c>
      <c r="E346" s="169">
        <v>1992</v>
      </c>
      <c r="F346" s="169"/>
      <c r="G346" s="162" t="s">
        <v>808</v>
      </c>
      <c r="H346" s="169" t="s">
        <v>467</v>
      </c>
    </row>
    <row r="347" spans="1:8" ht="15.75" x14ac:dyDescent="0.25">
      <c r="A347" s="111">
        <v>340</v>
      </c>
      <c r="B347" s="417"/>
      <c r="C347" s="115">
        <v>4</v>
      </c>
      <c r="D347" s="171" t="s">
        <v>828</v>
      </c>
      <c r="E347" s="169">
        <v>1994</v>
      </c>
      <c r="F347" s="169"/>
      <c r="G347" s="162" t="s">
        <v>808</v>
      </c>
      <c r="H347" s="169" t="s">
        <v>467</v>
      </c>
    </row>
    <row r="348" spans="1:8" ht="15.75" x14ac:dyDescent="0.25">
      <c r="A348" s="111">
        <v>341</v>
      </c>
      <c r="B348" s="417"/>
      <c r="C348" s="115">
        <v>5</v>
      </c>
      <c r="D348" s="171" t="s">
        <v>829</v>
      </c>
      <c r="E348" s="169"/>
      <c r="F348" s="169">
        <v>1996</v>
      </c>
      <c r="G348" s="162" t="s">
        <v>808</v>
      </c>
      <c r="H348" s="169" t="s">
        <v>467</v>
      </c>
    </row>
    <row r="349" spans="1:8" ht="15.75" x14ac:dyDescent="0.25">
      <c r="A349" s="111">
        <v>342</v>
      </c>
      <c r="B349" s="417" t="s">
        <v>2102</v>
      </c>
      <c r="C349" s="112">
        <v>1</v>
      </c>
      <c r="D349" s="168" t="s">
        <v>830</v>
      </c>
      <c r="E349" s="169">
        <v>1983</v>
      </c>
      <c r="F349" s="169"/>
      <c r="G349" s="162" t="s">
        <v>808</v>
      </c>
      <c r="H349" s="179" t="s">
        <v>459</v>
      </c>
    </row>
    <row r="350" spans="1:8" ht="15.75" x14ac:dyDescent="0.25">
      <c r="A350" s="111">
        <v>343</v>
      </c>
      <c r="B350" s="417"/>
      <c r="C350" s="115">
        <v>2</v>
      </c>
      <c r="D350" s="171" t="s">
        <v>831</v>
      </c>
      <c r="E350" s="169"/>
      <c r="F350" s="169">
        <v>1981</v>
      </c>
      <c r="G350" s="162" t="s">
        <v>808</v>
      </c>
      <c r="H350" s="169" t="s">
        <v>462</v>
      </c>
    </row>
    <row r="351" spans="1:8" ht="15.75" x14ac:dyDescent="0.25">
      <c r="A351" s="111">
        <v>344</v>
      </c>
      <c r="B351" s="417"/>
      <c r="C351" s="115">
        <v>3</v>
      </c>
      <c r="D351" s="171" t="s">
        <v>832</v>
      </c>
      <c r="E351" s="173"/>
      <c r="F351" s="173">
        <v>37654</v>
      </c>
      <c r="G351" s="162" t="s">
        <v>808</v>
      </c>
      <c r="H351" s="169" t="s">
        <v>467</v>
      </c>
    </row>
    <row r="352" spans="1:8" ht="15.75" x14ac:dyDescent="0.25">
      <c r="A352" s="111">
        <v>345</v>
      </c>
      <c r="B352" s="417"/>
      <c r="C352" s="115">
        <v>4</v>
      </c>
      <c r="D352" s="171" t="s">
        <v>833</v>
      </c>
      <c r="E352" s="169" t="s">
        <v>834</v>
      </c>
      <c r="F352" s="169"/>
      <c r="G352" s="162" t="s">
        <v>808</v>
      </c>
      <c r="H352" s="169" t="s">
        <v>467</v>
      </c>
    </row>
    <row r="353" spans="1:8" ht="15.75" x14ac:dyDescent="0.25">
      <c r="A353" s="111">
        <v>346</v>
      </c>
      <c r="B353" s="417"/>
      <c r="C353" s="115">
        <v>5</v>
      </c>
      <c r="D353" s="125" t="s">
        <v>835</v>
      </c>
      <c r="E353" s="173">
        <v>42228</v>
      </c>
      <c r="F353" s="169"/>
      <c r="G353" s="162" t="s">
        <v>808</v>
      </c>
      <c r="H353" s="169" t="s">
        <v>467</v>
      </c>
    </row>
    <row r="354" spans="1:8" ht="15.75" x14ac:dyDescent="0.25">
      <c r="A354" s="111">
        <v>347</v>
      </c>
      <c r="B354" s="417" t="s">
        <v>2103</v>
      </c>
      <c r="C354" s="112">
        <v>1</v>
      </c>
      <c r="D354" s="126" t="s">
        <v>339</v>
      </c>
      <c r="E354" s="169"/>
      <c r="F354" s="169">
        <v>1956</v>
      </c>
      <c r="G354" s="162" t="s">
        <v>808</v>
      </c>
      <c r="H354" s="179" t="s">
        <v>459</v>
      </c>
    </row>
    <row r="355" spans="1:8" ht="15.75" x14ac:dyDescent="0.25">
      <c r="A355" s="111">
        <v>348</v>
      </c>
      <c r="B355" s="417" t="s">
        <v>2104</v>
      </c>
      <c r="C355" s="112">
        <v>1</v>
      </c>
      <c r="D355" s="113" t="s">
        <v>836</v>
      </c>
      <c r="E355" s="115"/>
      <c r="F355" s="115">
        <v>1980</v>
      </c>
      <c r="G355" s="162" t="s">
        <v>808</v>
      </c>
      <c r="H355" s="179" t="s">
        <v>459</v>
      </c>
    </row>
    <row r="356" spans="1:8" ht="15.75" x14ac:dyDescent="0.25">
      <c r="A356" s="111">
        <v>349</v>
      </c>
      <c r="B356" s="417"/>
      <c r="C356" s="115">
        <v>2</v>
      </c>
      <c r="D356" s="123" t="s">
        <v>837</v>
      </c>
      <c r="E356" s="115">
        <v>1982</v>
      </c>
      <c r="F356" s="115"/>
      <c r="G356" s="162" t="s">
        <v>808</v>
      </c>
      <c r="H356" s="169" t="s">
        <v>493</v>
      </c>
    </row>
    <row r="357" spans="1:8" ht="15.75" x14ac:dyDescent="0.25">
      <c r="A357" s="111">
        <v>350</v>
      </c>
      <c r="B357" s="417"/>
      <c r="C357" s="115">
        <v>3</v>
      </c>
      <c r="D357" s="123" t="s">
        <v>838</v>
      </c>
      <c r="E357" s="115">
        <v>2007</v>
      </c>
      <c r="F357" s="115"/>
      <c r="G357" s="162" t="s">
        <v>808</v>
      </c>
      <c r="H357" s="169" t="s">
        <v>467</v>
      </c>
    </row>
    <row r="358" spans="1:8" ht="15.75" x14ac:dyDescent="0.25">
      <c r="A358" s="111">
        <v>351</v>
      </c>
      <c r="B358" s="417"/>
      <c r="C358" s="115">
        <v>4</v>
      </c>
      <c r="D358" s="123" t="s">
        <v>839</v>
      </c>
      <c r="E358" s="115">
        <v>2003</v>
      </c>
      <c r="F358" s="115"/>
      <c r="G358" s="162" t="s">
        <v>808</v>
      </c>
      <c r="H358" s="169" t="s">
        <v>467</v>
      </c>
    </row>
    <row r="359" spans="1:8" ht="15.75" x14ac:dyDescent="0.25">
      <c r="A359" s="111">
        <v>352</v>
      </c>
      <c r="B359" s="417"/>
      <c r="C359" s="115">
        <v>5</v>
      </c>
      <c r="D359" s="123" t="s">
        <v>840</v>
      </c>
      <c r="E359" s="115"/>
      <c r="F359" s="115">
        <v>2011</v>
      </c>
      <c r="G359" s="162" t="s">
        <v>808</v>
      </c>
      <c r="H359" s="169" t="s">
        <v>467</v>
      </c>
    </row>
    <row r="360" spans="1:8" ht="15.75" x14ac:dyDescent="0.25">
      <c r="A360" s="111">
        <v>353</v>
      </c>
      <c r="B360" s="417" t="s">
        <v>2105</v>
      </c>
      <c r="C360" s="115">
        <v>1</v>
      </c>
      <c r="D360" s="127" t="s">
        <v>344</v>
      </c>
      <c r="E360" s="136">
        <v>1981</v>
      </c>
      <c r="F360" s="137"/>
      <c r="G360" s="162" t="s">
        <v>808</v>
      </c>
      <c r="H360" s="132" t="s">
        <v>486</v>
      </c>
    </row>
    <row r="361" spans="1:8" ht="15.75" x14ac:dyDescent="0.25">
      <c r="A361" s="111">
        <v>354</v>
      </c>
      <c r="B361" s="417"/>
      <c r="C361" s="115">
        <v>2</v>
      </c>
      <c r="D361" s="130" t="s">
        <v>841</v>
      </c>
      <c r="E361" s="136"/>
      <c r="F361" s="134" t="s">
        <v>488</v>
      </c>
      <c r="G361" s="162" t="s">
        <v>808</v>
      </c>
      <c r="H361" s="132" t="s">
        <v>462</v>
      </c>
    </row>
    <row r="362" spans="1:8" ht="15.75" x14ac:dyDescent="0.25">
      <c r="A362" s="111">
        <v>355</v>
      </c>
      <c r="B362" s="417"/>
      <c r="C362" s="115">
        <v>2</v>
      </c>
      <c r="D362" s="130" t="s">
        <v>842</v>
      </c>
      <c r="E362" s="136"/>
      <c r="F362" s="134" t="s">
        <v>843</v>
      </c>
      <c r="G362" s="162" t="s">
        <v>808</v>
      </c>
      <c r="H362" s="132" t="s">
        <v>467</v>
      </c>
    </row>
    <row r="363" spans="1:8" ht="15.75" x14ac:dyDescent="0.25">
      <c r="A363" s="111">
        <v>356</v>
      </c>
      <c r="B363" s="417"/>
      <c r="C363" s="115">
        <v>2</v>
      </c>
      <c r="D363" s="130" t="s">
        <v>844</v>
      </c>
      <c r="E363" s="136" t="s">
        <v>845</v>
      </c>
      <c r="F363" s="134"/>
      <c r="G363" s="162" t="s">
        <v>808</v>
      </c>
      <c r="H363" s="132" t="s">
        <v>467</v>
      </c>
    </row>
    <row r="364" spans="1:8" ht="15.75" x14ac:dyDescent="0.25">
      <c r="A364" s="111">
        <v>357</v>
      </c>
      <c r="B364" s="417" t="s">
        <v>2106</v>
      </c>
      <c r="C364" s="115">
        <v>1</v>
      </c>
      <c r="D364" s="127" t="s">
        <v>345</v>
      </c>
      <c r="E364" s="136" t="s">
        <v>508</v>
      </c>
      <c r="F364" s="137"/>
      <c r="G364" s="162" t="s">
        <v>808</v>
      </c>
      <c r="H364" s="132" t="s">
        <v>486</v>
      </c>
    </row>
    <row r="365" spans="1:8" ht="15.75" x14ac:dyDescent="0.25">
      <c r="A365" s="111">
        <v>358</v>
      </c>
      <c r="B365" s="417"/>
      <c r="C365" s="115">
        <v>2</v>
      </c>
      <c r="D365" s="130" t="s">
        <v>113</v>
      </c>
      <c r="E365" s="136"/>
      <c r="F365" s="134" t="s">
        <v>485</v>
      </c>
      <c r="G365" s="162" t="s">
        <v>808</v>
      </c>
      <c r="H365" s="132" t="s">
        <v>462</v>
      </c>
    </row>
    <row r="366" spans="1:8" ht="15.75" x14ac:dyDescent="0.25">
      <c r="A366" s="111">
        <v>359</v>
      </c>
      <c r="B366" s="417" t="s">
        <v>2107</v>
      </c>
      <c r="C366" s="115">
        <v>1</v>
      </c>
      <c r="D366" s="127" t="s">
        <v>346</v>
      </c>
      <c r="E366" s="136" t="s">
        <v>757</v>
      </c>
      <c r="F366" s="137"/>
      <c r="G366" s="162" t="s">
        <v>808</v>
      </c>
      <c r="H366" s="132" t="s">
        <v>486</v>
      </c>
    </row>
    <row r="367" spans="1:8" ht="15.75" x14ac:dyDescent="0.25">
      <c r="A367" s="111">
        <v>360</v>
      </c>
      <c r="B367" s="417" t="s">
        <v>2108</v>
      </c>
      <c r="C367" s="115">
        <v>1</v>
      </c>
      <c r="D367" s="127" t="s">
        <v>347</v>
      </c>
      <c r="E367" s="136" t="s">
        <v>846</v>
      </c>
      <c r="F367" s="137"/>
      <c r="G367" s="162" t="s">
        <v>808</v>
      </c>
      <c r="H367" s="132" t="s">
        <v>486</v>
      </c>
    </row>
    <row r="368" spans="1:8" ht="15.75" x14ac:dyDescent="0.25">
      <c r="A368" s="111">
        <v>361</v>
      </c>
      <c r="B368" s="417"/>
      <c r="C368" s="115">
        <v>2</v>
      </c>
      <c r="D368" s="130" t="s">
        <v>847</v>
      </c>
      <c r="E368" s="136"/>
      <c r="F368" s="134" t="s">
        <v>508</v>
      </c>
      <c r="G368" s="162" t="s">
        <v>808</v>
      </c>
      <c r="H368" s="132" t="s">
        <v>462</v>
      </c>
    </row>
    <row r="369" spans="1:9" ht="15.75" x14ac:dyDescent="0.25">
      <c r="A369" s="111">
        <v>362</v>
      </c>
      <c r="B369" s="426" t="s">
        <v>2109</v>
      </c>
      <c r="C369" s="115">
        <v>1</v>
      </c>
      <c r="D369" s="249" t="s">
        <v>1985</v>
      </c>
      <c r="E369" s="190">
        <v>16566</v>
      </c>
      <c r="F369" s="134"/>
      <c r="G369" s="169" t="s">
        <v>87</v>
      </c>
      <c r="H369" s="132" t="s">
        <v>486</v>
      </c>
    </row>
    <row r="370" spans="1:9" ht="15.75" x14ac:dyDescent="0.25">
      <c r="A370" s="111">
        <v>363</v>
      </c>
      <c r="B370" s="426"/>
      <c r="C370" s="115">
        <v>2</v>
      </c>
      <c r="D370" s="130" t="s">
        <v>1986</v>
      </c>
      <c r="E370" s="136"/>
      <c r="F370" s="134">
        <v>17420</v>
      </c>
      <c r="G370" s="169" t="s">
        <v>87</v>
      </c>
      <c r="H370" s="132" t="s">
        <v>462</v>
      </c>
    </row>
    <row r="371" spans="1:9" ht="15.75" x14ac:dyDescent="0.25">
      <c r="A371" s="111">
        <v>364</v>
      </c>
      <c r="B371" s="426"/>
      <c r="C371" s="115">
        <v>3</v>
      </c>
      <c r="D371" s="130" t="s">
        <v>1987</v>
      </c>
      <c r="E371" s="136">
        <v>1983</v>
      </c>
      <c r="F371" s="134"/>
      <c r="G371" s="169" t="s">
        <v>87</v>
      </c>
      <c r="H371" s="132" t="s">
        <v>467</v>
      </c>
    </row>
    <row r="372" spans="1:9" ht="15.75" x14ac:dyDescent="0.25">
      <c r="A372" s="111">
        <v>365</v>
      </c>
      <c r="B372" s="426"/>
      <c r="C372" s="115">
        <v>4</v>
      </c>
      <c r="D372" s="130" t="s">
        <v>1988</v>
      </c>
      <c r="E372" s="136"/>
      <c r="F372" s="134" t="s">
        <v>500</v>
      </c>
      <c r="G372" s="169" t="s">
        <v>87</v>
      </c>
      <c r="H372" s="132" t="s">
        <v>805</v>
      </c>
    </row>
    <row r="373" spans="1:9" ht="15.75" x14ac:dyDescent="0.25">
      <c r="A373" s="111">
        <v>366</v>
      </c>
      <c r="B373" s="426"/>
      <c r="C373" s="115">
        <v>5</v>
      </c>
      <c r="D373" s="130" t="s">
        <v>864</v>
      </c>
      <c r="E373" s="136"/>
      <c r="F373" s="134">
        <v>39786</v>
      </c>
      <c r="G373" s="169" t="s">
        <v>87</v>
      </c>
      <c r="H373" s="132" t="s">
        <v>465</v>
      </c>
    </row>
    <row r="374" spans="1:9" ht="15.75" x14ac:dyDescent="0.25">
      <c r="A374" s="111">
        <v>367</v>
      </c>
      <c r="B374" s="426"/>
      <c r="C374" s="115">
        <v>6</v>
      </c>
      <c r="D374" s="130" t="s">
        <v>1989</v>
      </c>
      <c r="E374" s="136"/>
      <c r="F374" s="134">
        <v>40800</v>
      </c>
      <c r="G374" s="169" t="s">
        <v>87</v>
      </c>
      <c r="H374" s="132" t="s">
        <v>465</v>
      </c>
    </row>
    <row r="375" spans="1:9" ht="15.75" x14ac:dyDescent="0.25">
      <c r="A375" s="111">
        <v>368</v>
      </c>
      <c r="B375" s="426" t="s">
        <v>2110</v>
      </c>
      <c r="C375" s="115">
        <v>1</v>
      </c>
      <c r="D375" s="127" t="s">
        <v>1990</v>
      </c>
      <c r="E375" s="136"/>
      <c r="F375" s="134" t="s">
        <v>725</v>
      </c>
      <c r="G375" s="169" t="s">
        <v>87</v>
      </c>
      <c r="H375" s="132" t="s">
        <v>486</v>
      </c>
    </row>
    <row r="376" spans="1:9" ht="15.75" x14ac:dyDescent="0.25">
      <c r="A376" s="111">
        <v>369</v>
      </c>
      <c r="B376" s="426"/>
      <c r="C376" s="115">
        <v>2</v>
      </c>
      <c r="D376" s="130" t="s">
        <v>1991</v>
      </c>
      <c r="E376" s="136"/>
      <c r="F376" s="134" t="s">
        <v>1992</v>
      </c>
      <c r="G376" s="169" t="s">
        <v>87</v>
      </c>
      <c r="H376" s="132" t="s">
        <v>467</v>
      </c>
    </row>
    <row r="377" spans="1:9" ht="15.75" x14ac:dyDescent="0.25">
      <c r="A377" s="111">
        <v>370</v>
      </c>
      <c r="B377" s="426"/>
      <c r="C377" s="115">
        <v>3</v>
      </c>
      <c r="D377" s="130" t="s">
        <v>1993</v>
      </c>
      <c r="E377" s="136"/>
      <c r="F377" s="134" t="s">
        <v>1994</v>
      </c>
      <c r="G377" s="169" t="s">
        <v>87</v>
      </c>
      <c r="H377" s="132" t="s">
        <v>465</v>
      </c>
    </row>
    <row r="378" spans="1:9" ht="15.75" x14ac:dyDescent="0.25">
      <c r="A378" s="111">
        <v>371</v>
      </c>
      <c r="B378" s="426"/>
      <c r="C378" s="115">
        <v>4</v>
      </c>
      <c r="D378" s="130" t="s">
        <v>1995</v>
      </c>
      <c r="E378" s="136"/>
      <c r="F378" s="134" t="s">
        <v>1996</v>
      </c>
      <c r="G378" s="169" t="s">
        <v>87</v>
      </c>
      <c r="H378" s="132" t="s">
        <v>465</v>
      </c>
    </row>
    <row r="379" spans="1:9" ht="15.75" x14ac:dyDescent="0.25">
      <c r="A379" s="111">
        <v>372</v>
      </c>
      <c r="B379" s="426" t="s">
        <v>2111</v>
      </c>
      <c r="C379" s="115">
        <v>1</v>
      </c>
      <c r="D379" s="249" t="s">
        <v>113</v>
      </c>
      <c r="E379" s="136"/>
      <c r="F379" s="134" t="s">
        <v>707</v>
      </c>
      <c r="G379" s="169" t="s">
        <v>87</v>
      </c>
      <c r="H379" s="132" t="s">
        <v>486</v>
      </c>
    </row>
    <row r="380" spans="1:9" ht="15.75" x14ac:dyDescent="0.25">
      <c r="A380" s="111">
        <v>373</v>
      </c>
      <c r="B380" s="426"/>
      <c r="C380" s="115">
        <v>2</v>
      </c>
      <c r="D380" s="130" t="s">
        <v>1997</v>
      </c>
      <c r="E380" s="136" t="s">
        <v>488</v>
      </c>
      <c r="F380" s="134"/>
      <c r="G380" s="169" t="s">
        <v>87</v>
      </c>
      <c r="H380" s="132" t="s">
        <v>467</v>
      </c>
    </row>
    <row r="381" spans="1:9" ht="15.75" x14ac:dyDescent="0.25">
      <c r="A381" s="111">
        <v>374</v>
      </c>
      <c r="B381" s="426"/>
      <c r="C381" s="115">
        <v>3</v>
      </c>
      <c r="D381" s="130" t="s">
        <v>1998</v>
      </c>
      <c r="E381" s="136"/>
      <c r="F381" s="134" t="s">
        <v>528</v>
      </c>
      <c r="G381" s="169" t="s">
        <v>87</v>
      </c>
      <c r="H381" s="132" t="s">
        <v>805</v>
      </c>
    </row>
    <row r="382" spans="1:9" ht="15.75" x14ac:dyDescent="0.25">
      <c r="A382" s="111">
        <v>375</v>
      </c>
      <c r="B382" s="426"/>
      <c r="C382" s="115">
        <v>4</v>
      </c>
      <c r="D382" s="130" t="s">
        <v>1999</v>
      </c>
      <c r="E382" s="136"/>
      <c r="F382" s="134" t="s">
        <v>2000</v>
      </c>
      <c r="G382" s="169" t="s">
        <v>87</v>
      </c>
      <c r="H382" s="132" t="s">
        <v>465</v>
      </c>
    </row>
    <row r="383" spans="1:9" ht="15.75" x14ac:dyDescent="0.25">
      <c r="A383" s="111">
        <v>376</v>
      </c>
      <c r="B383" s="426"/>
      <c r="C383" s="115">
        <v>5</v>
      </c>
      <c r="D383" s="130" t="s">
        <v>2001</v>
      </c>
      <c r="E383" s="136"/>
      <c r="F383" s="134" t="s">
        <v>2002</v>
      </c>
      <c r="G383" s="169" t="s">
        <v>87</v>
      </c>
      <c r="H383" s="132" t="s">
        <v>465</v>
      </c>
      <c r="I383">
        <v>56</v>
      </c>
    </row>
    <row r="384" spans="1:9" ht="15.75" x14ac:dyDescent="0.25">
      <c r="A384" s="111">
        <v>377</v>
      </c>
      <c r="B384" s="417" t="s">
        <v>2112</v>
      </c>
      <c r="C384" s="115">
        <v>1</v>
      </c>
      <c r="D384" s="191" t="s">
        <v>356</v>
      </c>
      <c r="E384" s="183" t="s">
        <v>848</v>
      </c>
      <c r="F384" s="164"/>
      <c r="G384" s="119" t="s">
        <v>849</v>
      </c>
      <c r="H384" s="135" t="s">
        <v>486</v>
      </c>
    </row>
    <row r="385" spans="1:8" ht="15.75" x14ac:dyDescent="0.25">
      <c r="A385" s="111">
        <v>378</v>
      </c>
      <c r="B385" s="417"/>
      <c r="C385" s="115">
        <v>2</v>
      </c>
      <c r="D385" s="159" t="s">
        <v>850</v>
      </c>
      <c r="E385" s="183"/>
      <c r="F385" s="161" t="s">
        <v>851</v>
      </c>
      <c r="G385" s="119" t="s">
        <v>849</v>
      </c>
      <c r="H385" s="185" t="s">
        <v>462</v>
      </c>
    </row>
    <row r="386" spans="1:8" ht="15.75" x14ac:dyDescent="0.25">
      <c r="A386" s="111">
        <v>379</v>
      </c>
      <c r="B386" s="417"/>
      <c r="C386" s="115">
        <v>3</v>
      </c>
      <c r="D386" s="192" t="s">
        <v>852</v>
      </c>
      <c r="E386" s="183"/>
      <c r="F386" s="160" t="s">
        <v>853</v>
      </c>
      <c r="G386" s="119" t="s">
        <v>849</v>
      </c>
      <c r="H386" s="185" t="s">
        <v>467</v>
      </c>
    </row>
    <row r="387" spans="1:8" ht="15.75" x14ac:dyDescent="0.25">
      <c r="A387" s="111">
        <v>380</v>
      </c>
      <c r="B387" s="417" t="s">
        <v>2113</v>
      </c>
      <c r="C387" s="115">
        <v>1</v>
      </c>
      <c r="D387" s="163" t="s">
        <v>357</v>
      </c>
      <c r="E387" s="183"/>
      <c r="F387" s="164">
        <v>1965</v>
      </c>
      <c r="G387" s="119" t="s">
        <v>849</v>
      </c>
      <c r="H387" s="135" t="s">
        <v>486</v>
      </c>
    </row>
    <row r="388" spans="1:8" ht="15.75" x14ac:dyDescent="0.25">
      <c r="A388" s="111">
        <v>381</v>
      </c>
      <c r="B388" s="417"/>
      <c r="C388" s="115">
        <v>2</v>
      </c>
      <c r="D388" s="159" t="s">
        <v>854</v>
      </c>
      <c r="E388" s="183"/>
      <c r="F388" s="161" t="s">
        <v>759</v>
      </c>
      <c r="G388" s="119" t="s">
        <v>849</v>
      </c>
      <c r="H388" s="133" t="s">
        <v>467</v>
      </c>
    </row>
    <row r="389" spans="1:8" ht="15.75" x14ac:dyDescent="0.25">
      <c r="A389" s="111">
        <v>382</v>
      </c>
      <c r="B389" s="417"/>
      <c r="C389" s="115">
        <v>3</v>
      </c>
      <c r="D389" s="159" t="s">
        <v>855</v>
      </c>
      <c r="E389" s="186" t="s">
        <v>719</v>
      </c>
      <c r="F389" s="193"/>
      <c r="G389" s="119" t="s">
        <v>849</v>
      </c>
      <c r="H389" s="185" t="s">
        <v>467</v>
      </c>
    </row>
    <row r="390" spans="1:8" ht="15.75" x14ac:dyDescent="0.25">
      <c r="A390" s="111">
        <v>383</v>
      </c>
      <c r="B390" s="417"/>
      <c r="C390" s="115">
        <v>4</v>
      </c>
      <c r="D390" s="192" t="s">
        <v>856</v>
      </c>
      <c r="E390" s="158"/>
      <c r="F390" s="184" t="s">
        <v>857</v>
      </c>
      <c r="G390" s="119" t="s">
        <v>849</v>
      </c>
      <c r="H390" s="135" t="s">
        <v>465</v>
      </c>
    </row>
    <row r="391" spans="1:8" ht="15.75" x14ac:dyDescent="0.25">
      <c r="A391" s="111">
        <v>384</v>
      </c>
      <c r="B391" s="417" t="s">
        <v>2114</v>
      </c>
      <c r="C391" s="115">
        <v>1</v>
      </c>
      <c r="D391" s="127" t="s">
        <v>358</v>
      </c>
      <c r="E391" s="136" t="s">
        <v>498</v>
      </c>
      <c r="F391" s="137"/>
      <c r="G391" s="119" t="s">
        <v>849</v>
      </c>
      <c r="H391" s="132" t="s">
        <v>486</v>
      </c>
    </row>
    <row r="392" spans="1:8" ht="15.75" x14ac:dyDescent="0.25">
      <c r="A392" s="111">
        <v>385</v>
      </c>
      <c r="B392" s="417"/>
      <c r="C392" s="115">
        <v>2</v>
      </c>
      <c r="D392" s="130" t="s">
        <v>858</v>
      </c>
      <c r="E392" s="136"/>
      <c r="F392" s="134" t="s">
        <v>859</v>
      </c>
      <c r="G392" s="119" t="s">
        <v>849</v>
      </c>
      <c r="H392" s="133" t="s">
        <v>462</v>
      </c>
    </row>
    <row r="393" spans="1:8" ht="15.75" x14ac:dyDescent="0.25">
      <c r="A393" s="111">
        <v>386</v>
      </c>
      <c r="B393" s="417" t="s">
        <v>2115</v>
      </c>
      <c r="C393" s="115">
        <v>1</v>
      </c>
      <c r="D393" s="127" t="s">
        <v>359</v>
      </c>
      <c r="E393" s="134" t="s">
        <v>505</v>
      </c>
      <c r="F393" s="137"/>
      <c r="G393" s="119" t="s">
        <v>849</v>
      </c>
      <c r="H393" s="132" t="s">
        <v>486</v>
      </c>
    </row>
    <row r="394" spans="1:8" ht="15.75" x14ac:dyDescent="0.25">
      <c r="A394" s="111">
        <v>387</v>
      </c>
      <c r="B394" s="417" t="s">
        <v>2116</v>
      </c>
      <c r="C394" s="115">
        <v>1</v>
      </c>
      <c r="D394" s="127" t="s">
        <v>360</v>
      </c>
      <c r="E394" s="136" t="s">
        <v>657</v>
      </c>
      <c r="F394" s="137"/>
      <c r="G394" s="119" t="s">
        <v>849</v>
      </c>
      <c r="H394" s="132" t="s">
        <v>486</v>
      </c>
    </row>
    <row r="395" spans="1:8" ht="15.75" x14ac:dyDescent="0.25">
      <c r="A395" s="111">
        <v>388</v>
      </c>
      <c r="B395" s="417"/>
      <c r="C395" s="115">
        <v>2</v>
      </c>
      <c r="D395" s="130" t="s">
        <v>860</v>
      </c>
      <c r="E395" s="138"/>
      <c r="F395" s="134" t="s">
        <v>722</v>
      </c>
      <c r="G395" s="119" t="s">
        <v>849</v>
      </c>
      <c r="H395" s="132" t="s">
        <v>462</v>
      </c>
    </row>
    <row r="396" spans="1:8" ht="15.75" x14ac:dyDescent="0.25">
      <c r="A396" s="111">
        <v>389</v>
      </c>
      <c r="B396" s="417"/>
      <c r="C396" s="115">
        <v>3</v>
      </c>
      <c r="D396" s="130" t="s">
        <v>861</v>
      </c>
      <c r="E396" s="134" t="s">
        <v>674</v>
      </c>
      <c r="F396" s="133"/>
      <c r="G396" s="119" t="s">
        <v>849</v>
      </c>
      <c r="H396" s="133" t="s">
        <v>465</v>
      </c>
    </row>
    <row r="397" spans="1:8" ht="15.75" x14ac:dyDescent="0.25">
      <c r="A397" s="111">
        <v>390</v>
      </c>
      <c r="B397" s="417"/>
      <c r="C397" s="115">
        <v>4</v>
      </c>
      <c r="D397" s="130" t="s">
        <v>862</v>
      </c>
      <c r="E397" s="136" t="s">
        <v>863</v>
      </c>
      <c r="F397" s="134"/>
      <c r="G397" s="119" t="s">
        <v>849</v>
      </c>
      <c r="H397" s="133" t="s">
        <v>465</v>
      </c>
    </row>
    <row r="398" spans="1:8" ht="15.75" x14ac:dyDescent="0.25">
      <c r="A398" s="111">
        <v>391</v>
      </c>
      <c r="B398" s="417"/>
      <c r="C398" s="115">
        <v>5</v>
      </c>
      <c r="D398" s="130" t="s">
        <v>2195</v>
      </c>
      <c r="E398" s="136"/>
      <c r="F398" s="134" t="s">
        <v>865</v>
      </c>
      <c r="G398" s="119" t="s">
        <v>849</v>
      </c>
      <c r="H398" s="132" t="s">
        <v>465</v>
      </c>
    </row>
    <row r="399" spans="1:8" ht="15.75" x14ac:dyDescent="0.25">
      <c r="A399" s="111">
        <v>392</v>
      </c>
      <c r="B399" s="417"/>
      <c r="C399" s="115">
        <v>6</v>
      </c>
      <c r="D399" s="130" t="s">
        <v>2196</v>
      </c>
      <c r="E399" s="136"/>
      <c r="F399" s="134" t="s">
        <v>2199</v>
      </c>
      <c r="G399" s="119" t="s">
        <v>849</v>
      </c>
      <c r="H399" s="132" t="s">
        <v>465</v>
      </c>
    </row>
    <row r="400" spans="1:8" ht="15.75" x14ac:dyDescent="0.25">
      <c r="A400" s="111">
        <v>393</v>
      </c>
      <c r="B400" s="417" t="s">
        <v>2117</v>
      </c>
      <c r="C400" s="115">
        <v>1</v>
      </c>
      <c r="D400" s="127" t="s">
        <v>361</v>
      </c>
      <c r="E400" s="136" t="s">
        <v>489</v>
      </c>
      <c r="F400" s="137"/>
      <c r="G400" s="119" t="s">
        <v>849</v>
      </c>
      <c r="H400" s="132" t="s">
        <v>486</v>
      </c>
    </row>
    <row r="401" spans="1:8" ht="15.75" x14ac:dyDescent="0.25">
      <c r="A401" s="111">
        <v>394</v>
      </c>
      <c r="B401" s="417"/>
      <c r="C401" s="115">
        <v>2</v>
      </c>
      <c r="D401" s="130" t="s">
        <v>866</v>
      </c>
      <c r="E401" s="138"/>
      <c r="F401" s="134" t="s">
        <v>517</v>
      </c>
      <c r="G401" s="119" t="s">
        <v>849</v>
      </c>
      <c r="H401" s="133" t="s">
        <v>462</v>
      </c>
    </row>
    <row r="402" spans="1:8" ht="15.75" x14ac:dyDescent="0.25">
      <c r="A402" s="111">
        <v>395</v>
      </c>
      <c r="B402" s="417"/>
      <c r="C402" s="115">
        <v>3</v>
      </c>
      <c r="D402" s="130" t="s">
        <v>867</v>
      </c>
      <c r="E402" s="136" t="s">
        <v>554</v>
      </c>
      <c r="F402" s="134"/>
      <c r="G402" s="119" t="s">
        <v>849</v>
      </c>
      <c r="H402" s="133" t="s">
        <v>467</v>
      </c>
    </row>
    <row r="403" spans="1:8" ht="15.75" x14ac:dyDescent="0.25">
      <c r="A403" s="111">
        <v>396</v>
      </c>
      <c r="B403" s="417" t="s">
        <v>2118</v>
      </c>
      <c r="C403" s="115">
        <v>1</v>
      </c>
      <c r="D403" s="127" t="s">
        <v>343</v>
      </c>
      <c r="E403" s="190"/>
      <c r="F403" s="190">
        <v>19360</v>
      </c>
      <c r="G403" s="119" t="s">
        <v>849</v>
      </c>
      <c r="H403" s="132" t="s">
        <v>486</v>
      </c>
    </row>
    <row r="404" spans="1:8" ht="15.75" x14ac:dyDescent="0.25">
      <c r="A404" s="111">
        <v>401</v>
      </c>
      <c r="B404" s="417" t="s">
        <v>2119</v>
      </c>
      <c r="C404" s="115">
        <v>1</v>
      </c>
      <c r="D404" s="127" t="s">
        <v>363</v>
      </c>
      <c r="E404" s="136" t="s">
        <v>647</v>
      </c>
      <c r="F404" s="137"/>
      <c r="G404" s="119" t="s">
        <v>849</v>
      </c>
      <c r="H404" s="132" t="s">
        <v>486</v>
      </c>
    </row>
    <row r="405" spans="1:8" ht="15.75" x14ac:dyDescent="0.25">
      <c r="A405" s="111">
        <v>402</v>
      </c>
      <c r="B405" s="417"/>
      <c r="C405" s="115">
        <v>2</v>
      </c>
      <c r="D405" s="130" t="s">
        <v>869</v>
      </c>
      <c r="E405" s="136"/>
      <c r="F405" s="134" t="s">
        <v>848</v>
      </c>
      <c r="G405" s="119" t="s">
        <v>849</v>
      </c>
      <c r="H405" s="132" t="s">
        <v>462</v>
      </c>
    </row>
    <row r="406" spans="1:8" ht="15.75" x14ac:dyDescent="0.25">
      <c r="A406" s="111">
        <v>403</v>
      </c>
      <c r="B406" s="417"/>
      <c r="C406" s="115">
        <v>3</v>
      </c>
      <c r="D406" s="130" t="s">
        <v>870</v>
      </c>
      <c r="E406" s="138"/>
      <c r="F406" s="134" t="s">
        <v>532</v>
      </c>
      <c r="G406" s="119" t="s">
        <v>849</v>
      </c>
      <c r="H406" s="133" t="s">
        <v>465</v>
      </c>
    </row>
    <row r="407" spans="1:8" ht="15.75" x14ac:dyDescent="0.25">
      <c r="A407" s="111">
        <v>404</v>
      </c>
      <c r="B407" s="417"/>
      <c r="C407" s="115">
        <v>4</v>
      </c>
      <c r="D407" s="130" t="s">
        <v>871</v>
      </c>
      <c r="E407" s="138"/>
      <c r="F407" s="134" t="s">
        <v>872</v>
      </c>
      <c r="G407" s="119" t="s">
        <v>849</v>
      </c>
      <c r="H407" s="133" t="s">
        <v>465</v>
      </c>
    </row>
    <row r="408" spans="1:8" ht="15.75" x14ac:dyDescent="0.25">
      <c r="A408" s="111">
        <v>405</v>
      </c>
      <c r="B408" s="417"/>
      <c r="C408" s="115">
        <v>5</v>
      </c>
      <c r="D408" s="130" t="s">
        <v>873</v>
      </c>
      <c r="E408" s="194">
        <v>43020</v>
      </c>
      <c r="F408" s="134"/>
      <c r="G408" s="119" t="s">
        <v>849</v>
      </c>
      <c r="H408" s="133" t="s">
        <v>465</v>
      </c>
    </row>
    <row r="409" spans="1:8" ht="15.75" x14ac:dyDescent="0.25">
      <c r="A409" s="111">
        <v>406</v>
      </c>
      <c r="B409" s="417" t="s">
        <v>2120</v>
      </c>
      <c r="C409" s="115">
        <v>1</v>
      </c>
      <c r="D409" s="127" t="s">
        <v>364</v>
      </c>
      <c r="E409" s="136" t="s">
        <v>508</v>
      </c>
      <c r="F409" s="137"/>
      <c r="G409" s="119" t="s">
        <v>849</v>
      </c>
      <c r="H409" s="132" t="s">
        <v>486</v>
      </c>
    </row>
    <row r="410" spans="1:8" ht="15.75" x14ac:dyDescent="0.25">
      <c r="A410" s="111">
        <v>407</v>
      </c>
      <c r="B410" s="417"/>
      <c r="C410" s="115">
        <v>2</v>
      </c>
      <c r="D410" s="130" t="s">
        <v>874</v>
      </c>
      <c r="E410" s="138"/>
      <c r="F410" s="134" t="s">
        <v>647</v>
      </c>
      <c r="G410" s="119" t="s">
        <v>849</v>
      </c>
      <c r="H410" s="133" t="s">
        <v>462</v>
      </c>
    </row>
    <row r="411" spans="1:8" ht="15.75" x14ac:dyDescent="0.25">
      <c r="A411" s="111">
        <v>408</v>
      </c>
      <c r="B411" s="417" t="s">
        <v>2121</v>
      </c>
      <c r="C411" s="115">
        <v>1</v>
      </c>
      <c r="D411" s="127" t="s">
        <v>365</v>
      </c>
      <c r="E411" s="136"/>
      <c r="F411" s="137" t="s">
        <v>875</v>
      </c>
      <c r="G411" s="119" t="s">
        <v>849</v>
      </c>
      <c r="H411" s="132" t="s">
        <v>486</v>
      </c>
    </row>
    <row r="412" spans="1:8" ht="15.75" x14ac:dyDescent="0.25">
      <c r="A412" s="111">
        <v>409</v>
      </c>
      <c r="B412" s="417"/>
      <c r="C412" s="115">
        <v>2</v>
      </c>
      <c r="D412" s="130" t="s">
        <v>876</v>
      </c>
      <c r="E412" s="138"/>
      <c r="F412" s="134" t="s">
        <v>877</v>
      </c>
      <c r="G412" s="119" t="s">
        <v>849</v>
      </c>
      <c r="H412" s="133" t="s">
        <v>467</v>
      </c>
    </row>
    <row r="413" spans="1:8" ht="15.75" x14ac:dyDescent="0.25">
      <c r="A413" s="111">
        <v>410</v>
      </c>
      <c r="B413" s="417"/>
      <c r="C413" s="115">
        <v>3</v>
      </c>
      <c r="D413" s="130" t="s">
        <v>878</v>
      </c>
      <c r="E413" s="136"/>
      <c r="F413" s="134" t="s">
        <v>879</v>
      </c>
      <c r="G413" s="119" t="s">
        <v>849</v>
      </c>
      <c r="H413" s="133" t="s">
        <v>467</v>
      </c>
    </row>
    <row r="414" spans="1:8" ht="15.75" x14ac:dyDescent="0.25">
      <c r="A414" s="111">
        <v>411</v>
      </c>
      <c r="B414" s="417"/>
      <c r="C414" s="115">
        <v>4</v>
      </c>
      <c r="D414" s="130" t="s">
        <v>880</v>
      </c>
      <c r="E414" s="138"/>
      <c r="F414" s="134" t="s">
        <v>881</v>
      </c>
      <c r="G414" s="119" t="s">
        <v>849</v>
      </c>
      <c r="H414" s="133" t="s">
        <v>467</v>
      </c>
    </row>
    <row r="415" spans="1:8" ht="15.75" x14ac:dyDescent="0.25">
      <c r="A415" s="111">
        <v>412</v>
      </c>
      <c r="B415" s="417" t="s">
        <v>2122</v>
      </c>
      <c r="C415" s="115">
        <v>1</v>
      </c>
      <c r="D415" s="127" t="s">
        <v>366</v>
      </c>
      <c r="E415" s="195"/>
      <c r="F415" s="137" t="s">
        <v>719</v>
      </c>
      <c r="G415" s="119" t="s">
        <v>849</v>
      </c>
      <c r="H415" s="132" t="s">
        <v>486</v>
      </c>
    </row>
    <row r="416" spans="1:8" ht="15.75" x14ac:dyDescent="0.25">
      <c r="A416" s="111">
        <v>413</v>
      </c>
      <c r="B416" s="417"/>
      <c r="C416" s="115">
        <v>2</v>
      </c>
      <c r="D416" s="130" t="s">
        <v>882</v>
      </c>
      <c r="E416" s="196" t="s">
        <v>883</v>
      </c>
      <c r="F416" s="134"/>
      <c r="G416" s="119" t="s">
        <v>849</v>
      </c>
      <c r="H416" s="132" t="s">
        <v>467</v>
      </c>
    </row>
    <row r="417" spans="1:8" ht="15.75" x14ac:dyDescent="0.25">
      <c r="A417" s="111">
        <v>414</v>
      </c>
      <c r="B417" s="417"/>
      <c r="C417" s="115">
        <v>3</v>
      </c>
      <c r="D417" s="130" t="s">
        <v>884</v>
      </c>
      <c r="E417" s="134"/>
      <c r="F417" s="131" t="s">
        <v>885</v>
      </c>
      <c r="G417" s="119" t="s">
        <v>849</v>
      </c>
      <c r="H417" s="132" t="s">
        <v>467</v>
      </c>
    </row>
    <row r="418" spans="1:8" ht="15.75" x14ac:dyDescent="0.25">
      <c r="A418" s="111">
        <v>415</v>
      </c>
      <c r="B418" s="417" t="s">
        <v>2123</v>
      </c>
      <c r="C418" s="115">
        <v>1</v>
      </c>
      <c r="D418" s="127" t="s">
        <v>367</v>
      </c>
      <c r="E418" s="196" t="s">
        <v>886</v>
      </c>
      <c r="F418" s="137"/>
      <c r="G418" s="119" t="s">
        <v>849</v>
      </c>
      <c r="H418" s="132" t="s">
        <v>486</v>
      </c>
    </row>
    <row r="419" spans="1:8" ht="15.75" x14ac:dyDescent="0.25">
      <c r="A419" s="111">
        <v>416</v>
      </c>
      <c r="B419" s="417"/>
      <c r="C419" s="115">
        <v>2</v>
      </c>
      <c r="D419" s="130" t="s">
        <v>887</v>
      </c>
      <c r="E419" s="195"/>
      <c r="F419" s="134" t="s">
        <v>725</v>
      </c>
      <c r="G419" s="119" t="s">
        <v>849</v>
      </c>
      <c r="H419" s="132" t="s">
        <v>462</v>
      </c>
    </row>
    <row r="420" spans="1:8" ht="15.75" x14ac:dyDescent="0.25">
      <c r="A420" s="111">
        <v>417</v>
      </c>
      <c r="B420" s="417"/>
      <c r="C420" s="115">
        <v>3</v>
      </c>
      <c r="D420" s="130" t="s">
        <v>888</v>
      </c>
      <c r="E420" s="196"/>
      <c r="F420" s="134" t="s">
        <v>528</v>
      </c>
      <c r="G420" s="119" t="s">
        <v>849</v>
      </c>
      <c r="H420" s="132" t="s">
        <v>467</v>
      </c>
    </row>
    <row r="421" spans="1:8" ht="15.75" x14ac:dyDescent="0.25">
      <c r="A421" s="111">
        <v>418</v>
      </c>
      <c r="B421" s="417"/>
      <c r="C421" s="115">
        <v>4</v>
      </c>
      <c r="D421" s="130" t="s">
        <v>889</v>
      </c>
      <c r="E421" s="196" t="s">
        <v>771</v>
      </c>
      <c r="F421" s="134"/>
      <c r="G421" s="119" t="s">
        <v>849</v>
      </c>
      <c r="H421" s="132" t="s">
        <v>467</v>
      </c>
    </row>
    <row r="422" spans="1:8" ht="15.75" x14ac:dyDescent="0.25">
      <c r="A422" s="111">
        <v>419</v>
      </c>
      <c r="B422" s="417"/>
      <c r="C422" s="115">
        <v>5</v>
      </c>
      <c r="D422" s="130" t="s">
        <v>890</v>
      </c>
      <c r="E422" s="195"/>
      <c r="F422" s="134" t="s">
        <v>771</v>
      </c>
      <c r="G422" s="119" t="s">
        <v>849</v>
      </c>
      <c r="H422" s="132" t="s">
        <v>805</v>
      </c>
    </row>
    <row r="423" spans="1:8" ht="15.75" x14ac:dyDescent="0.25">
      <c r="A423" s="111">
        <v>420</v>
      </c>
      <c r="B423" s="417"/>
      <c r="C423" s="115">
        <v>6</v>
      </c>
      <c r="D423" s="130" t="s">
        <v>891</v>
      </c>
      <c r="E423" s="195"/>
      <c r="F423" s="134" t="s">
        <v>892</v>
      </c>
      <c r="G423" s="119" t="s">
        <v>849</v>
      </c>
      <c r="H423" s="132" t="s">
        <v>465</v>
      </c>
    </row>
    <row r="424" spans="1:8" ht="15.75" x14ac:dyDescent="0.25">
      <c r="A424" s="111">
        <v>421</v>
      </c>
      <c r="B424" s="417"/>
      <c r="C424" s="115">
        <v>7</v>
      </c>
      <c r="D424" s="130" t="s">
        <v>893</v>
      </c>
      <c r="E424" s="134"/>
      <c r="F424" s="131" t="s">
        <v>894</v>
      </c>
      <c r="G424" s="119" t="s">
        <v>849</v>
      </c>
      <c r="H424" s="112" t="s">
        <v>465</v>
      </c>
    </row>
    <row r="425" spans="1:8" ht="15.75" x14ac:dyDescent="0.25">
      <c r="A425" s="111">
        <v>422</v>
      </c>
      <c r="B425" s="417"/>
      <c r="C425" s="115"/>
      <c r="D425" s="130" t="s">
        <v>895</v>
      </c>
      <c r="E425" s="134"/>
      <c r="F425" s="131" t="s">
        <v>896</v>
      </c>
      <c r="G425" s="119" t="s">
        <v>849</v>
      </c>
      <c r="H425" s="112" t="s">
        <v>465</v>
      </c>
    </row>
    <row r="426" spans="1:8" ht="15.75" x14ac:dyDescent="0.25">
      <c r="A426" s="111">
        <v>423</v>
      </c>
      <c r="B426" s="417" t="s">
        <v>2124</v>
      </c>
      <c r="C426" s="112">
        <v>1</v>
      </c>
      <c r="D426" s="126" t="s">
        <v>897</v>
      </c>
      <c r="E426" s="115"/>
      <c r="F426" s="115">
        <v>1977</v>
      </c>
      <c r="G426" s="119" t="s">
        <v>849</v>
      </c>
      <c r="H426" s="179" t="s">
        <v>459</v>
      </c>
    </row>
    <row r="427" spans="1:8" ht="15.75" x14ac:dyDescent="0.25">
      <c r="A427" s="111">
        <v>424</v>
      </c>
      <c r="B427" s="417"/>
      <c r="C427" s="112">
        <v>2</v>
      </c>
      <c r="D427" s="125" t="s">
        <v>898</v>
      </c>
      <c r="E427" s="122"/>
      <c r="F427" s="122">
        <v>38449</v>
      </c>
      <c r="G427" s="119" t="s">
        <v>849</v>
      </c>
      <c r="H427" s="115" t="s">
        <v>467</v>
      </c>
    </row>
    <row r="428" spans="1:8" ht="15.75" x14ac:dyDescent="0.25">
      <c r="A428" s="111">
        <v>425</v>
      </c>
      <c r="B428" s="417"/>
      <c r="C428" s="115">
        <v>3</v>
      </c>
      <c r="D428" s="125" t="s">
        <v>899</v>
      </c>
      <c r="E428" s="115">
        <v>2011</v>
      </c>
      <c r="F428" s="115"/>
      <c r="G428" s="119" t="s">
        <v>849</v>
      </c>
      <c r="H428" s="115" t="s">
        <v>467</v>
      </c>
    </row>
    <row r="429" spans="1:8" ht="15.75" x14ac:dyDescent="0.25">
      <c r="A429" s="111">
        <v>426</v>
      </c>
      <c r="B429" s="417" t="s">
        <v>2125</v>
      </c>
      <c r="C429" s="112">
        <v>1</v>
      </c>
      <c r="D429" s="126" t="s">
        <v>900</v>
      </c>
      <c r="E429" s="115">
        <v>1950</v>
      </c>
      <c r="F429" s="115"/>
      <c r="G429" s="119" t="s">
        <v>849</v>
      </c>
      <c r="H429" s="179" t="s">
        <v>459</v>
      </c>
    </row>
    <row r="430" spans="1:8" ht="15.75" x14ac:dyDescent="0.25">
      <c r="A430" s="111">
        <v>427</v>
      </c>
      <c r="B430" s="417"/>
      <c r="C430" s="115">
        <v>2</v>
      </c>
      <c r="D430" s="120" t="s">
        <v>901</v>
      </c>
      <c r="E430" s="115"/>
      <c r="F430" s="115">
        <v>1969</v>
      </c>
      <c r="G430" s="119" t="s">
        <v>849</v>
      </c>
      <c r="H430" s="115" t="s">
        <v>462</v>
      </c>
    </row>
    <row r="431" spans="1:8" ht="15.75" x14ac:dyDescent="0.25">
      <c r="A431" s="111">
        <v>428</v>
      </c>
      <c r="B431" s="417"/>
      <c r="C431" s="115">
        <v>3</v>
      </c>
      <c r="D431" s="120" t="s">
        <v>902</v>
      </c>
      <c r="E431" s="115">
        <v>1995</v>
      </c>
      <c r="F431" s="115"/>
      <c r="G431" s="119" t="s">
        <v>849</v>
      </c>
      <c r="H431" s="115" t="s">
        <v>467</v>
      </c>
    </row>
    <row r="432" spans="1:8" ht="15.75" x14ac:dyDescent="0.25">
      <c r="A432" s="111">
        <v>429</v>
      </c>
      <c r="B432" s="417"/>
      <c r="C432" s="115">
        <v>4</v>
      </c>
      <c r="D432" s="120" t="s">
        <v>2003</v>
      </c>
      <c r="E432" s="115">
        <v>2001</v>
      </c>
      <c r="F432" s="115"/>
      <c r="G432" s="119" t="s">
        <v>849</v>
      </c>
      <c r="H432" s="115" t="s">
        <v>467</v>
      </c>
    </row>
    <row r="433" spans="1:8" ht="15.75" x14ac:dyDescent="0.25">
      <c r="A433" s="111">
        <v>430</v>
      </c>
      <c r="B433" s="417" t="s">
        <v>2126</v>
      </c>
      <c r="C433" s="112">
        <v>1</v>
      </c>
      <c r="D433" s="168" t="s">
        <v>903</v>
      </c>
      <c r="E433" s="169" t="s">
        <v>904</v>
      </c>
      <c r="F433" s="122"/>
      <c r="G433" s="162" t="s">
        <v>849</v>
      </c>
      <c r="H433" s="179" t="s">
        <v>459</v>
      </c>
    </row>
    <row r="434" spans="1:8" ht="15.75" x14ac:dyDescent="0.25">
      <c r="A434" s="111">
        <v>431</v>
      </c>
      <c r="B434" s="417" t="s">
        <v>2127</v>
      </c>
      <c r="C434" s="112">
        <v>1</v>
      </c>
      <c r="D434" s="168" t="s">
        <v>351</v>
      </c>
      <c r="E434" s="169">
        <v>1982</v>
      </c>
      <c r="F434" s="122"/>
      <c r="G434" s="162" t="s">
        <v>849</v>
      </c>
      <c r="H434" s="179" t="s">
        <v>459</v>
      </c>
    </row>
    <row r="435" spans="1:8" ht="15.75" x14ac:dyDescent="0.25">
      <c r="A435" s="111">
        <v>432</v>
      </c>
      <c r="B435" s="422"/>
      <c r="C435" s="115">
        <v>2</v>
      </c>
      <c r="D435" s="171" t="s">
        <v>905</v>
      </c>
      <c r="E435" s="169"/>
      <c r="F435" s="169">
        <v>1987</v>
      </c>
      <c r="G435" s="162" t="s">
        <v>849</v>
      </c>
      <c r="H435" s="169" t="s">
        <v>462</v>
      </c>
    </row>
    <row r="436" spans="1:8" ht="15.75" x14ac:dyDescent="0.25">
      <c r="A436" s="111">
        <v>433</v>
      </c>
      <c r="B436" s="422"/>
      <c r="C436" s="115">
        <v>3</v>
      </c>
      <c r="D436" s="171" t="s">
        <v>906</v>
      </c>
      <c r="E436" s="169"/>
      <c r="F436" s="169" t="s">
        <v>907</v>
      </c>
      <c r="G436" s="162" t="s">
        <v>849</v>
      </c>
      <c r="H436" s="169" t="s">
        <v>467</v>
      </c>
    </row>
    <row r="437" spans="1:8" ht="15.75" x14ac:dyDescent="0.25">
      <c r="A437" s="111">
        <v>434</v>
      </c>
      <c r="B437" s="422"/>
      <c r="C437" s="115">
        <v>4</v>
      </c>
      <c r="D437" s="171" t="s">
        <v>908</v>
      </c>
      <c r="E437" s="169" t="s">
        <v>909</v>
      </c>
      <c r="F437" s="173"/>
      <c r="G437" s="162" t="s">
        <v>849</v>
      </c>
      <c r="H437" s="169" t="s">
        <v>467</v>
      </c>
    </row>
    <row r="438" spans="1:8" ht="15.75" x14ac:dyDescent="0.25">
      <c r="A438" s="111">
        <v>435</v>
      </c>
      <c r="B438" s="422" t="s">
        <v>2361</v>
      </c>
      <c r="C438" s="112">
        <v>1</v>
      </c>
      <c r="D438" s="168" t="s">
        <v>350</v>
      </c>
      <c r="E438" s="169">
        <v>1957</v>
      </c>
      <c r="F438" s="169"/>
      <c r="G438" s="162" t="s">
        <v>910</v>
      </c>
      <c r="H438" s="179" t="s">
        <v>459</v>
      </c>
    </row>
    <row r="439" spans="1:8" ht="15.75" x14ac:dyDescent="0.25">
      <c r="A439" s="111">
        <v>436</v>
      </c>
      <c r="B439" s="422"/>
      <c r="C439" s="115">
        <v>2</v>
      </c>
      <c r="D439" s="171" t="s">
        <v>911</v>
      </c>
      <c r="E439" s="169"/>
      <c r="F439" s="169">
        <v>1970</v>
      </c>
      <c r="G439" s="162" t="s">
        <v>910</v>
      </c>
      <c r="H439" s="169" t="s">
        <v>462</v>
      </c>
    </row>
    <row r="440" spans="1:8" ht="15.75" x14ac:dyDescent="0.25">
      <c r="A440" s="111">
        <v>437</v>
      </c>
      <c r="B440" s="422"/>
      <c r="C440" s="115">
        <v>3</v>
      </c>
      <c r="D440" s="171" t="s">
        <v>912</v>
      </c>
      <c r="E440" s="173"/>
      <c r="F440" s="173" t="s">
        <v>913</v>
      </c>
      <c r="G440" s="162" t="s">
        <v>910</v>
      </c>
      <c r="H440" s="169" t="s">
        <v>467</v>
      </c>
    </row>
    <row r="441" spans="1:8" ht="15.75" x14ac:dyDescent="0.25">
      <c r="A441" s="111">
        <v>438</v>
      </c>
      <c r="B441" s="422" t="s">
        <v>2128</v>
      </c>
      <c r="C441" s="112">
        <v>1</v>
      </c>
      <c r="D441" s="168" t="s">
        <v>914</v>
      </c>
      <c r="E441" s="169"/>
      <c r="F441" s="169">
        <v>1948</v>
      </c>
      <c r="G441" s="162" t="s">
        <v>910</v>
      </c>
      <c r="H441" s="179" t="s">
        <v>459</v>
      </c>
    </row>
    <row r="442" spans="1:8" ht="15.75" x14ac:dyDescent="0.25">
      <c r="A442" s="111">
        <v>439</v>
      </c>
      <c r="B442" s="422"/>
      <c r="C442" s="115">
        <v>2</v>
      </c>
      <c r="D442" s="171" t="s">
        <v>915</v>
      </c>
      <c r="E442" s="169"/>
      <c r="F442" s="169">
        <v>2005</v>
      </c>
      <c r="G442" s="162" t="s">
        <v>910</v>
      </c>
      <c r="H442" s="169" t="s">
        <v>465</v>
      </c>
    </row>
    <row r="443" spans="1:8" ht="15.75" x14ac:dyDescent="0.25">
      <c r="A443" s="111">
        <v>440</v>
      </c>
      <c r="B443" s="422"/>
      <c r="C443" s="115">
        <v>3</v>
      </c>
      <c r="D443" s="171" t="s">
        <v>2198</v>
      </c>
      <c r="E443" s="169">
        <v>2015</v>
      </c>
      <c r="F443" s="169"/>
      <c r="G443" s="162" t="s">
        <v>910</v>
      </c>
      <c r="H443" s="169" t="s">
        <v>465</v>
      </c>
    </row>
    <row r="444" spans="1:8" ht="15.75" x14ac:dyDescent="0.25">
      <c r="A444" s="111">
        <v>441</v>
      </c>
      <c r="B444" s="422" t="s">
        <v>2129</v>
      </c>
      <c r="C444" s="112">
        <v>1</v>
      </c>
      <c r="D444" s="168" t="s">
        <v>916</v>
      </c>
      <c r="E444" s="169">
        <v>1964</v>
      </c>
      <c r="F444" s="169"/>
      <c r="G444" s="162" t="s">
        <v>849</v>
      </c>
      <c r="H444" s="179" t="s">
        <v>459</v>
      </c>
    </row>
    <row r="445" spans="1:8" ht="15.75" x14ac:dyDescent="0.25">
      <c r="A445" s="111">
        <v>442</v>
      </c>
      <c r="B445" s="422"/>
      <c r="C445" s="115">
        <v>2</v>
      </c>
      <c r="D445" s="171" t="s">
        <v>917</v>
      </c>
      <c r="E445" s="169"/>
      <c r="F445" s="169">
        <v>1964</v>
      </c>
      <c r="G445" s="162" t="s">
        <v>849</v>
      </c>
      <c r="H445" s="169" t="s">
        <v>462</v>
      </c>
    </row>
    <row r="446" spans="1:8" ht="15.75" x14ac:dyDescent="0.25">
      <c r="A446" s="111">
        <v>443</v>
      </c>
      <c r="B446" s="417"/>
      <c r="C446" s="115">
        <v>3</v>
      </c>
      <c r="D446" s="171" t="s">
        <v>918</v>
      </c>
      <c r="E446" s="169"/>
      <c r="F446" s="169" t="s">
        <v>919</v>
      </c>
      <c r="G446" s="162" t="s">
        <v>849</v>
      </c>
      <c r="H446" s="169" t="s">
        <v>467</v>
      </c>
    </row>
    <row r="447" spans="1:8" ht="15.75" x14ac:dyDescent="0.25">
      <c r="A447" s="111">
        <v>444</v>
      </c>
      <c r="B447" s="417"/>
      <c r="C447" s="115">
        <v>4</v>
      </c>
      <c r="D447" s="171" t="s">
        <v>920</v>
      </c>
      <c r="E447" s="169" t="s">
        <v>921</v>
      </c>
      <c r="F447" s="169"/>
      <c r="G447" s="162" t="s">
        <v>849</v>
      </c>
      <c r="H447" s="169" t="s">
        <v>467</v>
      </c>
    </row>
    <row r="448" spans="1:8" ht="15.75" x14ac:dyDescent="0.25">
      <c r="A448" s="111">
        <v>445</v>
      </c>
      <c r="B448" s="417"/>
      <c r="C448" s="115">
        <v>5</v>
      </c>
      <c r="D448" s="171" t="s">
        <v>922</v>
      </c>
      <c r="E448" s="169"/>
      <c r="F448" s="169" t="s">
        <v>923</v>
      </c>
      <c r="G448" s="162" t="s">
        <v>849</v>
      </c>
      <c r="H448" s="169" t="s">
        <v>465</v>
      </c>
    </row>
    <row r="449" spans="1:8" ht="15.75" x14ac:dyDescent="0.25">
      <c r="A449" s="111">
        <v>446</v>
      </c>
      <c r="B449" s="417"/>
      <c r="C449" s="115">
        <v>6</v>
      </c>
      <c r="D449" s="171" t="s">
        <v>924</v>
      </c>
      <c r="E449" s="169" t="s">
        <v>925</v>
      </c>
      <c r="F449" s="169"/>
      <c r="G449" s="162" t="s">
        <v>849</v>
      </c>
      <c r="H449" s="169" t="s">
        <v>465</v>
      </c>
    </row>
    <row r="450" spans="1:8" ht="15.75" x14ac:dyDescent="0.25">
      <c r="A450" s="111">
        <v>447</v>
      </c>
      <c r="B450" s="417"/>
      <c r="C450" s="115">
        <v>7</v>
      </c>
      <c r="D450" s="171" t="s">
        <v>2197</v>
      </c>
      <c r="E450" s="169">
        <v>2016</v>
      </c>
      <c r="F450" s="169"/>
      <c r="G450" s="162" t="s">
        <v>849</v>
      </c>
      <c r="H450" s="169" t="s">
        <v>465</v>
      </c>
    </row>
    <row r="451" spans="1:8" ht="15.75" x14ac:dyDescent="0.25">
      <c r="A451" s="111">
        <v>448</v>
      </c>
      <c r="B451" s="417" t="s">
        <v>2130</v>
      </c>
      <c r="C451" s="112">
        <v>1</v>
      </c>
      <c r="D451" s="168" t="s">
        <v>212</v>
      </c>
      <c r="E451" s="169"/>
      <c r="F451" s="169">
        <v>1953</v>
      </c>
      <c r="G451" s="162" t="s">
        <v>849</v>
      </c>
      <c r="H451" s="179" t="s">
        <v>459</v>
      </c>
    </row>
    <row r="452" spans="1:8" ht="15.75" x14ac:dyDescent="0.25">
      <c r="A452" s="111">
        <v>449</v>
      </c>
      <c r="B452" s="417"/>
      <c r="C452" s="115">
        <v>2</v>
      </c>
      <c r="D452" s="171" t="s">
        <v>926</v>
      </c>
      <c r="E452" s="173">
        <v>33513</v>
      </c>
      <c r="F452" s="169"/>
      <c r="G452" s="162" t="s">
        <v>849</v>
      </c>
      <c r="H452" s="169" t="s">
        <v>467</v>
      </c>
    </row>
    <row r="453" spans="1:8" ht="15.75" x14ac:dyDescent="0.25">
      <c r="A453" s="111">
        <v>450</v>
      </c>
      <c r="B453" s="417"/>
      <c r="C453" s="115">
        <v>3</v>
      </c>
      <c r="D453" s="171" t="s">
        <v>927</v>
      </c>
      <c r="E453" s="169" t="s">
        <v>928</v>
      </c>
      <c r="F453" s="169"/>
      <c r="G453" s="162" t="s">
        <v>849</v>
      </c>
      <c r="H453" s="169" t="s">
        <v>467</v>
      </c>
    </row>
    <row r="454" spans="1:8" ht="15.75" x14ac:dyDescent="0.25">
      <c r="A454" s="111">
        <v>451</v>
      </c>
      <c r="B454" s="417"/>
      <c r="C454" s="115">
        <v>4</v>
      </c>
      <c r="D454" s="171" t="s">
        <v>929</v>
      </c>
      <c r="E454" s="169" t="s">
        <v>930</v>
      </c>
      <c r="F454" s="169"/>
      <c r="G454" s="162" t="s">
        <v>849</v>
      </c>
      <c r="H454" s="169" t="s">
        <v>467</v>
      </c>
    </row>
    <row r="455" spans="1:8" ht="15.75" x14ac:dyDescent="0.25">
      <c r="A455" s="111">
        <v>452</v>
      </c>
      <c r="B455" s="417" t="s">
        <v>2131</v>
      </c>
      <c r="C455" s="112">
        <v>1</v>
      </c>
      <c r="D455" s="168" t="s">
        <v>354</v>
      </c>
      <c r="E455" s="173" t="s">
        <v>931</v>
      </c>
      <c r="F455" s="169"/>
      <c r="G455" s="162" t="s">
        <v>849</v>
      </c>
      <c r="H455" s="179" t="s">
        <v>459</v>
      </c>
    </row>
    <row r="456" spans="1:8" ht="15.75" x14ac:dyDescent="0.25">
      <c r="A456" s="111">
        <v>453</v>
      </c>
      <c r="B456" s="417"/>
      <c r="C456" s="115">
        <v>2</v>
      </c>
      <c r="D456" s="171" t="s">
        <v>932</v>
      </c>
      <c r="E456" s="173"/>
      <c r="F456" s="173" t="s">
        <v>933</v>
      </c>
      <c r="G456" s="162" t="s">
        <v>849</v>
      </c>
      <c r="H456" s="169" t="s">
        <v>462</v>
      </c>
    </row>
    <row r="457" spans="1:8" ht="15.75" x14ac:dyDescent="0.25">
      <c r="A457" s="111">
        <v>454</v>
      </c>
      <c r="B457" s="417" t="s">
        <v>2132</v>
      </c>
      <c r="C457" s="112">
        <v>1</v>
      </c>
      <c r="D457" s="168" t="s">
        <v>934</v>
      </c>
      <c r="E457" s="169">
        <v>1945</v>
      </c>
      <c r="F457" s="169"/>
      <c r="G457" s="162" t="s">
        <v>849</v>
      </c>
      <c r="H457" s="179" t="s">
        <v>459</v>
      </c>
    </row>
    <row r="458" spans="1:8" ht="15.75" x14ac:dyDescent="0.25">
      <c r="A458" s="111">
        <v>455</v>
      </c>
      <c r="B458" s="417"/>
      <c r="C458" s="115">
        <v>2</v>
      </c>
      <c r="D458" s="171" t="s">
        <v>935</v>
      </c>
      <c r="E458" s="173"/>
      <c r="F458" s="173">
        <v>18517</v>
      </c>
      <c r="G458" s="162" t="s">
        <v>849</v>
      </c>
      <c r="H458" s="169" t="s">
        <v>462</v>
      </c>
    </row>
    <row r="459" spans="1:8" ht="15.75" x14ac:dyDescent="0.25">
      <c r="A459" s="111">
        <v>456</v>
      </c>
      <c r="B459" s="417"/>
      <c r="C459" s="115">
        <v>3</v>
      </c>
      <c r="D459" s="171" t="s">
        <v>936</v>
      </c>
      <c r="E459" s="169">
        <v>1982</v>
      </c>
      <c r="F459" s="169"/>
      <c r="G459" s="162" t="s">
        <v>849</v>
      </c>
      <c r="H459" s="169" t="s">
        <v>467</v>
      </c>
    </row>
    <row r="460" spans="1:8" ht="15.75" x14ac:dyDescent="0.25">
      <c r="A460" s="111">
        <v>457</v>
      </c>
      <c r="B460" s="417"/>
      <c r="C460" s="115">
        <v>4</v>
      </c>
      <c r="D460" s="171" t="s">
        <v>937</v>
      </c>
      <c r="E460" s="169"/>
      <c r="F460" s="169" t="s">
        <v>938</v>
      </c>
      <c r="G460" s="162" t="s">
        <v>849</v>
      </c>
      <c r="H460" s="169" t="s">
        <v>465</v>
      </c>
    </row>
    <row r="461" spans="1:8" ht="15.75" x14ac:dyDescent="0.25">
      <c r="A461" s="111">
        <v>458</v>
      </c>
      <c r="B461" s="417"/>
      <c r="C461" s="115">
        <v>5</v>
      </c>
      <c r="D461" s="171" t="s">
        <v>939</v>
      </c>
      <c r="E461" s="169"/>
      <c r="F461" s="169" t="s">
        <v>940</v>
      </c>
      <c r="G461" s="162" t="s">
        <v>849</v>
      </c>
      <c r="H461" s="169" t="s">
        <v>465</v>
      </c>
    </row>
    <row r="462" spans="1:8" ht="15.75" x14ac:dyDescent="0.25">
      <c r="A462" s="111">
        <v>459</v>
      </c>
      <c r="B462" s="417" t="s">
        <v>2133</v>
      </c>
      <c r="C462" s="112">
        <v>1</v>
      </c>
      <c r="D462" s="351" t="s">
        <v>942</v>
      </c>
      <c r="E462" s="169" t="s">
        <v>941</v>
      </c>
      <c r="F462" s="169" t="s">
        <v>943</v>
      </c>
      <c r="G462" s="119" t="s">
        <v>849</v>
      </c>
      <c r="H462" s="179" t="s">
        <v>486</v>
      </c>
    </row>
    <row r="463" spans="1:8" ht="15.75" x14ac:dyDescent="0.25">
      <c r="A463" s="111">
        <v>460</v>
      </c>
      <c r="B463" s="417"/>
      <c r="C463" s="115">
        <v>3</v>
      </c>
      <c r="D463" s="171" t="s">
        <v>944</v>
      </c>
      <c r="E463" s="169"/>
      <c r="F463" s="169" t="s">
        <v>945</v>
      </c>
      <c r="G463" s="119" t="s">
        <v>849</v>
      </c>
      <c r="H463" s="169" t="s">
        <v>467</v>
      </c>
    </row>
    <row r="464" spans="1:8" ht="15.75" x14ac:dyDescent="0.25">
      <c r="A464" s="111">
        <v>461</v>
      </c>
      <c r="B464" s="420" t="s">
        <v>2134</v>
      </c>
      <c r="C464" s="290">
        <v>1</v>
      </c>
      <c r="D464" s="228" t="s">
        <v>215</v>
      </c>
      <c r="E464" s="229"/>
      <c r="F464" s="229">
        <v>1970</v>
      </c>
      <c r="G464" s="265" t="s">
        <v>849</v>
      </c>
      <c r="H464" s="175" t="s">
        <v>459</v>
      </c>
    </row>
    <row r="465" spans="1:9" ht="15.75" x14ac:dyDescent="0.25">
      <c r="A465" s="111">
        <v>462</v>
      </c>
      <c r="B465" s="420"/>
      <c r="C465" s="241">
        <v>2</v>
      </c>
      <c r="D465" s="233" t="s">
        <v>1962</v>
      </c>
      <c r="E465" s="239"/>
      <c r="F465" s="239">
        <v>36162</v>
      </c>
      <c r="G465" s="265" t="s">
        <v>849</v>
      </c>
      <c r="H465" s="229" t="s">
        <v>467</v>
      </c>
    </row>
    <row r="466" spans="1:9" ht="15.75" x14ac:dyDescent="0.25">
      <c r="A466" s="111">
        <v>463</v>
      </c>
      <c r="B466" s="420"/>
      <c r="C466" s="241">
        <v>3</v>
      </c>
      <c r="D466" s="233" t="s">
        <v>1963</v>
      </c>
      <c r="E466" s="239"/>
      <c r="F466" s="229" t="s">
        <v>1964</v>
      </c>
      <c r="G466" s="265" t="s">
        <v>849</v>
      </c>
      <c r="H466" s="229" t="s">
        <v>467</v>
      </c>
    </row>
    <row r="467" spans="1:9" ht="15.75" x14ac:dyDescent="0.25">
      <c r="A467" s="111">
        <v>464</v>
      </c>
      <c r="B467" s="427" t="s">
        <v>2135</v>
      </c>
      <c r="C467" s="346">
        <v>1</v>
      </c>
      <c r="D467" s="396" t="s">
        <v>1965</v>
      </c>
      <c r="E467" s="401"/>
      <c r="F467" s="401">
        <v>21072</v>
      </c>
      <c r="G467" s="408" t="s">
        <v>849</v>
      </c>
      <c r="H467" s="409" t="s">
        <v>459</v>
      </c>
    </row>
    <row r="468" spans="1:9" ht="15.75" x14ac:dyDescent="0.25">
      <c r="A468" s="111">
        <v>465</v>
      </c>
      <c r="B468" s="427"/>
      <c r="C468" s="348">
        <v>2</v>
      </c>
      <c r="D468" s="403" t="s">
        <v>1966</v>
      </c>
      <c r="E468" s="397">
        <v>1978</v>
      </c>
      <c r="F468" s="397"/>
      <c r="G468" s="408" t="s">
        <v>849</v>
      </c>
      <c r="H468" s="397" t="s">
        <v>467</v>
      </c>
    </row>
    <row r="469" spans="1:9" ht="15.75" x14ac:dyDescent="0.25">
      <c r="A469" s="111">
        <v>466</v>
      </c>
      <c r="B469" s="427"/>
      <c r="C469" s="348">
        <v>3</v>
      </c>
      <c r="D469" s="403" t="s">
        <v>1967</v>
      </c>
      <c r="E469" s="401"/>
      <c r="F469" s="401">
        <v>36777</v>
      </c>
      <c r="G469" s="408" t="s">
        <v>849</v>
      </c>
      <c r="H469" s="397" t="s">
        <v>465</v>
      </c>
    </row>
    <row r="470" spans="1:9" ht="15.75" x14ac:dyDescent="0.25">
      <c r="A470" s="111">
        <v>467</v>
      </c>
      <c r="B470" s="427" t="s">
        <v>2362</v>
      </c>
      <c r="C470" s="346">
        <v>1</v>
      </c>
      <c r="D470" s="396" t="s">
        <v>219</v>
      </c>
      <c r="E470" s="401" t="s">
        <v>1968</v>
      </c>
      <c r="F470" s="401"/>
      <c r="G470" s="408" t="s">
        <v>849</v>
      </c>
      <c r="H470" s="409" t="s">
        <v>459</v>
      </c>
    </row>
    <row r="471" spans="1:9" ht="15.75" x14ac:dyDescent="0.25">
      <c r="A471" s="111">
        <v>468</v>
      </c>
      <c r="B471" s="427"/>
      <c r="C471" s="348">
        <v>2</v>
      </c>
      <c r="D471" s="403" t="s">
        <v>1969</v>
      </c>
      <c r="E471" s="401"/>
      <c r="F471" s="401" t="s">
        <v>1180</v>
      </c>
      <c r="G471" s="408" t="s">
        <v>849</v>
      </c>
      <c r="H471" s="397" t="s">
        <v>462</v>
      </c>
    </row>
    <row r="472" spans="1:9" ht="15.75" x14ac:dyDescent="0.25">
      <c r="A472" s="111">
        <v>469</v>
      </c>
      <c r="B472" s="427"/>
      <c r="C472" s="348">
        <v>3</v>
      </c>
      <c r="D472" s="403" t="s">
        <v>1970</v>
      </c>
      <c r="E472" s="401"/>
      <c r="F472" s="401" t="s">
        <v>1971</v>
      </c>
      <c r="G472" s="408" t="s">
        <v>849</v>
      </c>
      <c r="H472" s="397" t="s">
        <v>465</v>
      </c>
    </row>
    <row r="473" spans="1:9" ht="15.75" x14ac:dyDescent="0.25">
      <c r="A473" s="111">
        <v>470</v>
      </c>
      <c r="B473" s="427"/>
      <c r="C473" s="348">
        <v>4</v>
      </c>
      <c r="D473" s="403" t="s">
        <v>1972</v>
      </c>
      <c r="E473" s="401"/>
      <c r="F473" s="401" t="s">
        <v>1973</v>
      </c>
      <c r="G473" s="408" t="s">
        <v>849</v>
      </c>
      <c r="H473" s="397" t="s">
        <v>465</v>
      </c>
    </row>
    <row r="474" spans="1:9" ht="15.75" x14ac:dyDescent="0.25">
      <c r="A474" s="111">
        <v>471</v>
      </c>
      <c r="B474" s="427" t="s">
        <v>2136</v>
      </c>
      <c r="C474" s="357">
        <v>1</v>
      </c>
      <c r="D474" s="410" t="s">
        <v>221</v>
      </c>
      <c r="E474" s="411">
        <v>1966</v>
      </c>
      <c r="F474" s="411"/>
      <c r="G474" s="412" t="s">
        <v>849</v>
      </c>
      <c r="H474" s="409" t="s">
        <v>459</v>
      </c>
    </row>
    <row r="475" spans="1:9" ht="15.75" x14ac:dyDescent="0.25">
      <c r="A475" s="111">
        <v>472</v>
      </c>
      <c r="B475" s="427"/>
      <c r="C475" s="357">
        <v>2</v>
      </c>
      <c r="D475" s="413" t="s">
        <v>1974</v>
      </c>
      <c r="E475" s="411"/>
      <c r="F475" s="411" t="s">
        <v>1975</v>
      </c>
      <c r="G475" s="412" t="s">
        <v>849</v>
      </c>
      <c r="H475" s="397" t="s">
        <v>467</v>
      </c>
    </row>
    <row r="476" spans="1:9" ht="15.75" x14ac:dyDescent="0.25">
      <c r="A476" s="111">
        <v>473</v>
      </c>
      <c r="B476" s="427"/>
      <c r="C476" s="357">
        <v>3</v>
      </c>
      <c r="D476" s="413" t="s">
        <v>1976</v>
      </c>
      <c r="E476" s="411"/>
      <c r="F476" s="411" t="s">
        <v>1977</v>
      </c>
      <c r="G476" s="412" t="s">
        <v>849</v>
      </c>
      <c r="H476" s="397" t="s">
        <v>467</v>
      </c>
    </row>
    <row r="477" spans="1:9" ht="15.75" x14ac:dyDescent="0.25">
      <c r="A477" s="111">
        <v>474</v>
      </c>
      <c r="B477" s="417" t="s">
        <v>2137</v>
      </c>
      <c r="C477" s="115"/>
      <c r="D477" s="369" t="s">
        <v>1909</v>
      </c>
      <c r="E477" s="169"/>
      <c r="F477" s="173">
        <v>18038</v>
      </c>
      <c r="G477" s="119" t="s">
        <v>849</v>
      </c>
      <c r="H477" s="169" t="s">
        <v>459</v>
      </c>
    </row>
    <row r="478" spans="1:9" ht="15.75" x14ac:dyDescent="0.25">
      <c r="A478" s="111">
        <v>475</v>
      </c>
      <c r="B478" s="417"/>
      <c r="C478" s="115"/>
      <c r="D478" s="171" t="s">
        <v>1910</v>
      </c>
      <c r="E478" s="173">
        <v>39171</v>
      </c>
      <c r="F478" s="169"/>
      <c r="G478" s="119" t="s">
        <v>849</v>
      </c>
      <c r="H478" s="169" t="s">
        <v>465</v>
      </c>
    </row>
    <row r="479" spans="1:9" ht="15.75" x14ac:dyDescent="0.25">
      <c r="A479" s="111">
        <v>476</v>
      </c>
      <c r="B479" s="417" t="s">
        <v>2138</v>
      </c>
      <c r="C479" s="115"/>
      <c r="D479" s="369" t="s">
        <v>1911</v>
      </c>
      <c r="E479" s="169"/>
      <c r="F479" s="169">
        <v>1957</v>
      </c>
      <c r="G479" s="119" t="s">
        <v>849</v>
      </c>
      <c r="H479" s="169" t="s">
        <v>459</v>
      </c>
    </row>
    <row r="480" spans="1:9" ht="15.75" x14ac:dyDescent="0.25">
      <c r="A480" s="111">
        <v>477</v>
      </c>
      <c r="B480" s="417"/>
      <c r="C480" s="115"/>
      <c r="D480" s="171" t="s">
        <v>1912</v>
      </c>
      <c r="E480" s="169"/>
      <c r="F480" s="169">
        <v>2009</v>
      </c>
      <c r="G480" s="119" t="s">
        <v>849</v>
      </c>
      <c r="H480" s="169" t="s">
        <v>465</v>
      </c>
      <c r="I480">
        <v>101</v>
      </c>
    </row>
    <row r="481" spans="1:8" ht="15.75" x14ac:dyDescent="0.25">
      <c r="A481" s="111">
        <v>478</v>
      </c>
      <c r="B481" s="417" t="s">
        <v>2139</v>
      </c>
      <c r="C481" s="115">
        <v>1</v>
      </c>
      <c r="D481" s="163" t="s">
        <v>375</v>
      </c>
      <c r="E481" s="186" t="s">
        <v>946</v>
      </c>
      <c r="F481" s="164"/>
      <c r="G481" s="119" t="s">
        <v>947</v>
      </c>
      <c r="H481" s="135" t="s">
        <v>486</v>
      </c>
    </row>
    <row r="482" spans="1:8" ht="15.75" x14ac:dyDescent="0.25">
      <c r="A482" s="111">
        <v>479</v>
      </c>
      <c r="B482" s="417"/>
      <c r="C482" s="115">
        <v>2</v>
      </c>
      <c r="D482" s="159" t="s">
        <v>948</v>
      </c>
      <c r="E482" s="186"/>
      <c r="F482" s="160" t="s">
        <v>500</v>
      </c>
      <c r="G482" s="119" t="s">
        <v>947</v>
      </c>
      <c r="H482" s="185" t="s">
        <v>462</v>
      </c>
    </row>
    <row r="483" spans="1:8" ht="15.75" x14ac:dyDescent="0.25">
      <c r="A483" s="111">
        <v>480</v>
      </c>
      <c r="B483" s="417"/>
      <c r="C483" s="115">
        <v>3</v>
      </c>
      <c r="D483" s="159" t="s">
        <v>949</v>
      </c>
      <c r="E483" s="186"/>
      <c r="F483" s="160" t="s">
        <v>950</v>
      </c>
      <c r="G483" s="119" t="s">
        <v>947</v>
      </c>
      <c r="H483" s="185" t="s">
        <v>467</v>
      </c>
    </row>
    <row r="484" spans="1:8" ht="15.75" x14ac:dyDescent="0.25">
      <c r="A484" s="111">
        <v>481</v>
      </c>
      <c r="B484" s="417"/>
      <c r="C484" s="115">
        <v>4</v>
      </c>
      <c r="D484" s="159" t="s">
        <v>951</v>
      </c>
      <c r="E484" s="186" t="s">
        <v>952</v>
      </c>
      <c r="F484" s="187"/>
      <c r="G484" s="119" t="s">
        <v>947</v>
      </c>
      <c r="H484" s="185" t="s">
        <v>467</v>
      </c>
    </row>
    <row r="485" spans="1:8" ht="15.75" x14ac:dyDescent="0.25">
      <c r="A485" s="111">
        <v>482</v>
      </c>
      <c r="B485" s="417" t="s">
        <v>2140</v>
      </c>
      <c r="C485" s="115">
        <v>1</v>
      </c>
      <c r="D485" s="163" t="s">
        <v>376</v>
      </c>
      <c r="E485" s="186" t="s">
        <v>886</v>
      </c>
      <c r="F485" s="164"/>
      <c r="G485" s="119" t="s">
        <v>947</v>
      </c>
      <c r="H485" s="135" t="s">
        <v>486</v>
      </c>
    </row>
    <row r="486" spans="1:8" ht="15.75" x14ac:dyDescent="0.25">
      <c r="A486" s="111">
        <v>483</v>
      </c>
      <c r="B486" s="417"/>
      <c r="C486" s="115">
        <v>2</v>
      </c>
      <c r="D486" s="159" t="s">
        <v>953</v>
      </c>
      <c r="E486" s="186"/>
      <c r="F486" s="160" t="s">
        <v>490</v>
      </c>
      <c r="G486" s="119" t="s">
        <v>947</v>
      </c>
      <c r="H486" s="185" t="s">
        <v>467</v>
      </c>
    </row>
    <row r="487" spans="1:8" ht="15.75" x14ac:dyDescent="0.25">
      <c r="A487" s="111">
        <v>484</v>
      </c>
      <c r="B487" s="417"/>
      <c r="C487" s="115">
        <v>3</v>
      </c>
      <c r="D487" s="159" t="s">
        <v>954</v>
      </c>
      <c r="E487" s="186" t="s">
        <v>759</v>
      </c>
      <c r="F487" s="187"/>
      <c r="G487" s="119" t="s">
        <v>947</v>
      </c>
      <c r="H487" s="185" t="s">
        <v>467</v>
      </c>
    </row>
    <row r="488" spans="1:8" ht="15.75" x14ac:dyDescent="0.25">
      <c r="A488" s="111">
        <v>485</v>
      </c>
      <c r="B488" s="417"/>
      <c r="C488" s="115">
        <v>4</v>
      </c>
      <c r="D488" s="159" t="s">
        <v>709</v>
      </c>
      <c r="E488" s="186"/>
      <c r="F488" s="160" t="s">
        <v>759</v>
      </c>
      <c r="G488" s="119" t="s">
        <v>947</v>
      </c>
      <c r="H488" s="185" t="s">
        <v>805</v>
      </c>
    </row>
    <row r="489" spans="1:8" ht="15.75" x14ac:dyDescent="0.25">
      <c r="A489" s="111">
        <v>486</v>
      </c>
      <c r="B489" s="417"/>
      <c r="C489" s="115">
        <v>5</v>
      </c>
      <c r="D489" s="159" t="s">
        <v>955</v>
      </c>
      <c r="E489" s="186"/>
      <c r="F489" s="160" t="s">
        <v>956</v>
      </c>
      <c r="G489" s="119" t="s">
        <v>947</v>
      </c>
      <c r="H489" s="185" t="s">
        <v>465</v>
      </c>
    </row>
    <row r="490" spans="1:8" ht="15.75" x14ac:dyDescent="0.25">
      <c r="A490" s="111">
        <v>487</v>
      </c>
      <c r="B490" s="417" t="s">
        <v>2141</v>
      </c>
      <c r="C490" s="115">
        <v>1</v>
      </c>
      <c r="D490" s="163" t="s">
        <v>377</v>
      </c>
      <c r="E490" s="186"/>
      <c r="F490" s="184" t="s">
        <v>957</v>
      </c>
      <c r="G490" s="119" t="s">
        <v>947</v>
      </c>
      <c r="H490" s="135" t="s">
        <v>486</v>
      </c>
    </row>
    <row r="491" spans="1:8" ht="15.75" x14ac:dyDescent="0.25">
      <c r="A491" s="111">
        <v>488</v>
      </c>
      <c r="B491" s="417"/>
      <c r="C491" s="115">
        <v>2</v>
      </c>
      <c r="D491" s="159" t="s">
        <v>958</v>
      </c>
      <c r="E491" s="186"/>
      <c r="F491" s="160" t="s">
        <v>959</v>
      </c>
      <c r="G491" s="119" t="s">
        <v>947</v>
      </c>
      <c r="H491" s="185" t="s">
        <v>662</v>
      </c>
    </row>
    <row r="492" spans="1:8" ht="15.75" x14ac:dyDescent="0.25">
      <c r="A492" s="111">
        <v>489</v>
      </c>
      <c r="B492" s="417"/>
      <c r="C492" s="115">
        <v>3</v>
      </c>
      <c r="D492" s="159" t="s">
        <v>960</v>
      </c>
      <c r="E492" s="186"/>
      <c r="F492" s="160" t="s">
        <v>961</v>
      </c>
      <c r="G492" s="119" t="s">
        <v>947</v>
      </c>
      <c r="H492" s="185" t="s">
        <v>465</v>
      </c>
    </row>
    <row r="493" spans="1:8" ht="15.75" x14ac:dyDescent="0.25">
      <c r="A493" s="111">
        <v>490</v>
      </c>
      <c r="B493" s="417"/>
      <c r="C493" s="115">
        <v>4</v>
      </c>
      <c r="D493" s="159" t="s">
        <v>962</v>
      </c>
      <c r="E493" s="186" t="s">
        <v>963</v>
      </c>
      <c r="F493" s="187"/>
      <c r="G493" s="119" t="s">
        <v>947</v>
      </c>
      <c r="H493" s="185" t="s">
        <v>465</v>
      </c>
    </row>
    <row r="494" spans="1:8" ht="15.75" x14ac:dyDescent="0.25">
      <c r="A494" s="111">
        <v>491</v>
      </c>
      <c r="B494" s="417"/>
      <c r="C494" s="115">
        <v>5</v>
      </c>
      <c r="D494" s="159" t="s">
        <v>964</v>
      </c>
      <c r="E494" s="186"/>
      <c r="F494" s="160" t="s">
        <v>965</v>
      </c>
      <c r="G494" s="119" t="s">
        <v>947</v>
      </c>
      <c r="H494" s="185" t="s">
        <v>465</v>
      </c>
    </row>
    <row r="495" spans="1:8" ht="15.75" x14ac:dyDescent="0.25">
      <c r="A495" s="111">
        <v>492</v>
      </c>
      <c r="B495" s="417" t="s">
        <v>2142</v>
      </c>
      <c r="C495" s="115">
        <v>1</v>
      </c>
      <c r="D495" s="163" t="s">
        <v>378</v>
      </c>
      <c r="E495" s="186"/>
      <c r="F495" s="184" t="s">
        <v>966</v>
      </c>
      <c r="G495" s="119" t="s">
        <v>947</v>
      </c>
      <c r="H495" s="135" t="s">
        <v>486</v>
      </c>
    </row>
    <row r="496" spans="1:8" ht="15.75" x14ac:dyDescent="0.25">
      <c r="A496" s="111">
        <v>493</v>
      </c>
      <c r="B496" s="417"/>
      <c r="C496" s="115">
        <v>2</v>
      </c>
      <c r="D496" s="159" t="s">
        <v>967</v>
      </c>
      <c r="E496" s="186" t="s">
        <v>717</v>
      </c>
      <c r="F496" s="187"/>
      <c r="G496" s="119" t="s">
        <v>947</v>
      </c>
      <c r="H496" s="185" t="s">
        <v>493</v>
      </c>
    </row>
    <row r="497" spans="1:8" ht="15.75" x14ac:dyDescent="0.25">
      <c r="A497" s="111">
        <v>494</v>
      </c>
      <c r="B497" s="417"/>
      <c r="C497" s="115">
        <v>3</v>
      </c>
      <c r="D497" s="159" t="s">
        <v>968</v>
      </c>
      <c r="E497" s="186"/>
      <c r="F497" s="160" t="s">
        <v>969</v>
      </c>
      <c r="G497" s="119" t="s">
        <v>947</v>
      </c>
      <c r="H497" s="185" t="s">
        <v>467</v>
      </c>
    </row>
    <row r="498" spans="1:8" ht="15.75" x14ac:dyDescent="0.25">
      <c r="A498" s="111">
        <v>495</v>
      </c>
      <c r="B498" s="417"/>
      <c r="C498" s="115">
        <v>4</v>
      </c>
      <c r="D498" s="159" t="s">
        <v>970</v>
      </c>
      <c r="E498" s="186" t="s">
        <v>670</v>
      </c>
      <c r="F498" s="187"/>
      <c r="G498" s="119" t="s">
        <v>947</v>
      </c>
      <c r="H498" s="185" t="s">
        <v>467</v>
      </c>
    </row>
    <row r="499" spans="1:8" ht="15.75" x14ac:dyDescent="0.25">
      <c r="A499" s="111">
        <v>496</v>
      </c>
      <c r="B499" s="417"/>
      <c r="C499" s="115">
        <v>5</v>
      </c>
      <c r="D499" s="159" t="s">
        <v>971</v>
      </c>
      <c r="E499" s="186" t="s">
        <v>674</v>
      </c>
      <c r="F499" s="187"/>
      <c r="G499" s="119" t="s">
        <v>947</v>
      </c>
      <c r="H499" s="185" t="s">
        <v>467</v>
      </c>
    </row>
    <row r="500" spans="1:8" ht="15.75" x14ac:dyDescent="0.25">
      <c r="A500" s="111">
        <v>497</v>
      </c>
      <c r="B500" s="417" t="s">
        <v>2143</v>
      </c>
      <c r="C500" s="115">
        <v>1</v>
      </c>
      <c r="D500" s="163" t="s">
        <v>380</v>
      </c>
      <c r="E500" s="186" t="s">
        <v>739</v>
      </c>
      <c r="F500" s="164"/>
      <c r="G500" s="119" t="s">
        <v>947</v>
      </c>
      <c r="H500" s="135" t="s">
        <v>486</v>
      </c>
    </row>
    <row r="501" spans="1:8" ht="15.75" x14ac:dyDescent="0.25">
      <c r="A501" s="111">
        <v>498</v>
      </c>
      <c r="B501" s="417"/>
      <c r="C501" s="115">
        <v>2</v>
      </c>
      <c r="D501" s="159" t="s">
        <v>972</v>
      </c>
      <c r="E501" s="183"/>
      <c r="F501" s="160" t="s">
        <v>739</v>
      </c>
      <c r="G501" s="119" t="s">
        <v>947</v>
      </c>
      <c r="H501" s="185" t="s">
        <v>462</v>
      </c>
    </row>
    <row r="502" spans="1:8" ht="15.75" x14ac:dyDescent="0.25">
      <c r="A502" s="111">
        <v>499</v>
      </c>
      <c r="B502" s="417"/>
      <c r="C502" s="115">
        <v>3</v>
      </c>
      <c r="D502" s="159" t="s">
        <v>973</v>
      </c>
      <c r="E502" s="183"/>
      <c r="F502" s="160" t="s">
        <v>974</v>
      </c>
      <c r="G502" s="119" t="s">
        <v>947</v>
      </c>
      <c r="H502" s="185" t="s">
        <v>467</v>
      </c>
    </row>
    <row r="503" spans="1:8" ht="15.75" x14ac:dyDescent="0.25">
      <c r="A503" s="111">
        <v>500</v>
      </c>
      <c r="B503" s="417" t="s">
        <v>2144</v>
      </c>
      <c r="C503" s="115">
        <v>1</v>
      </c>
      <c r="D503" s="163" t="s">
        <v>381</v>
      </c>
      <c r="E503" s="183"/>
      <c r="F503" s="184" t="s">
        <v>498</v>
      </c>
      <c r="G503" s="119" t="s">
        <v>947</v>
      </c>
      <c r="H503" s="135" t="s">
        <v>486</v>
      </c>
    </row>
    <row r="504" spans="1:8" ht="15.75" x14ac:dyDescent="0.25">
      <c r="A504" s="111">
        <v>501</v>
      </c>
      <c r="B504" s="417"/>
      <c r="C504" s="115">
        <v>2</v>
      </c>
      <c r="D504" s="159" t="s">
        <v>975</v>
      </c>
      <c r="E504" s="186" t="s">
        <v>489</v>
      </c>
      <c r="F504" s="187"/>
      <c r="G504" s="119" t="s">
        <v>947</v>
      </c>
      <c r="H504" s="185" t="s">
        <v>467</v>
      </c>
    </row>
    <row r="505" spans="1:8" ht="15.75" x14ac:dyDescent="0.25">
      <c r="A505" s="111">
        <v>502</v>
      </c>
      <c r="B505" s="417"/>
      <c r="C505" s="115">
        <v>3</v>
      </c>
      <c r="D505" s="159" t="s">
        <v>976</v>
      </c>
      <c r="E505" s="186" t="s">
        <v>977</v>
      </c>
      <c r="F505" s="187"/>
      <c r="G505" s="119" t="s">
        <v>947</v>
      </c>
      <c r="H505" s="185" t="s">
        <v>467</v>
      </c>
    </row>
    <row r="506" spans="1:8" ht="15.75" x14ac:dyDescent="0.25">
      <c r="A506" s="111">
        <v>503</v>
      </c>
      <c r="B506" s="417"/>
      <c r="C506" s="115">
        <v>4</v>
      </c>
      <c r="D506" s="159" t="s">
        <v>978</v>
      </c>
      <c r="E506" s="186" t="s">
        <v>526</v>
      </c>
      <c r="F506" s="187"/>
      <c r="G506" s="119" t="s">
        <v>947</v>
      </c>
      <c r="H506" s="185" t="s">
        <v>467</v>
      </c>
    </row>
    <row r="507" spans="1:8" ht="15.75" x14ac:dyDescent="0.25">
      <c r="A507" s="111">
        <v>504</v>
      </c>
      <c r="B507" s="417" t="s">
        <v>2145</v>
      </c>
      <c r="C507" s="115">
        <v>1</v>
      </c>
      <c r="D507" s="163" t="s">
        <v>382</v>
      </c>
      <c r="E507" s="186" t="s">
        <v>686</v>
      </c>
      <c r="F507" s="164"/>
      <c r="G507" s="119" t="s">
        <v>947</v>
      </c>
      <c r="H507" s="135" t="s">
        <v>486</v>
      </c>
    </row>
    <row r="508" spans="1:8" ht="15.75" x14ac:dyDescent="0.25">
      <c r="A508" s="111">
        <v>505</v>
      </c>
      <c r="B508" s="417"/>
      <c r="C508" s="115">
        <v>2</v>
      </c>
      <c r="D508" s="159" t="s">
        <v>979</v>
      </c>
      <c r="E508" s="183"/>
      <c r="F508" s="187">
        <v>1973</v>
      </c>
      <c r="G508" s="119" t="s">
        <v>947</v>
      </c>
      <c r="H508" s="185" t="s">
        <v>462</v>
      </c>
    </row>
    <row r="509" spans="1:8" ht="15.75" x14ac:dyDescent="0.25">
      <c r="A509" s="111">
        <v>506</v>
      </c>
      <c r="B509" s="417" t="s">
        <v>2146</v>
      </c>
      <c r="C509" s="115">
        <v>1</v>
      </c>
      <c r="D509" s="163" t="s">
        <v>383</v>
      </c>
      <c r="E509" s="183" t="s">
        <v>739</v>
      </c>
      <c r="F509" s="164"/>
      <c r="G509" s="119" t="s">
        <v>947</v>
      </c>
      <c r="H509" s="135" t="s">
        <v>486</v>
      </c>
    </row>
    <row r="510" spans="1:8" ht="15.75" x14ac:dyDescent="0.25">
      <c r="A510" s="111">
        <v>507</v>
      </c>
      <c r="B510" s="417"/>
      <c r="C510" s="115">
        <v>2</v>
      </c>
      <c r="D510" s="159" t="s">
        <v>980</v>
      </c>
      <c r="E510" s="183"/>
      <c r="F510" s="160" t="s">
        <v>739</v>
      </c>
      <c r="G510" s="119" t="s">
        <v>947</v>
      </c>
      <c r="H510" s="135" t="s">
        <v>462</v>
      </c>
    </row>
    <row r="511" spans="1:8" ht="15.75" x14ac:dyDescent="0.25">
      <c r="A511" s="111">
        <v>508</v>
      </c>
      <c r="B511" s="417"/>
      <c r="C511" s="115">
        <v>3</v>
      </c>
      <c r="D511" s="159" t="s">
        <v>981</v>
      </c>
      <c r="E511" s="183"/>
      <c r="F511" s="160" t="s">
        <v>982</v>
      </c>
      <c r="G511" s="119" t="s">
        <v>947</v>
      </c>
      <c r="H511" s="135" t="s">
        <v>467</v>
      </c>
    </row>
    <row r="512" spans="1:8" ht="15.75" x14ac:dyDescent="0.25">
      <c r="A512" s="111">
        <v>509</v>
      </c>
      <c r="B512" s="417"/>
      <c r="C512" s="115">
        <v>4</v>
      </c>
      <c r="D512" s="159" t="s">
        <v>983</v>
      </c>
      <c r="E512" s="183"/>
      <c r="F512" s="160" t="s">
        <v>984</v>
      </c>
      <c r="G512" s="119" t="s">
        <v>947</v>
      </c>
      <c r="H512" s="135" t="s">
        <v>467</v>
      </c>
    </row>
    <row r="513" spans="1:8" ht="15.75" x14ac:dyDescent="0.25">
      <c r="A513" s="111">
        <v>510</v>
      </c>
      <c r="B513" s="417"/>
      <c r="C513" s="115">
        <v>5</v>
      </c>
      <c r="D513" s="159" t="s">
        <v>985</v>
      </c>
      <c r="E513" s="183"/>
      <c r="F513" s="160" t="s">
        <v>986</v>
      </c>
      <c r="G513" s="119" t="s">
        <v>947</v>
      </c>
      <c r="H513" s="135" t="s">
        <v>467</v>
      </c>
    </row>
    <row r="514" spans="1:8" ht="15.75" x14ac:dyDescent="0.25">
      <c r="A514" s="111">
        <v>511</v>
      </c>
      <c r="B514" s="417" t="s">
        <v>2147</v>
      </c>
      <c r="C514" s="115">
        <v>1</v>
      </c>
      <c r="D514" s="163" t="s">
        <v>384</v>
      </c>
      <c r="E514" s="186" t="s">
        <v>498</v>
      </c>
      <c r="F514" s="164"/>
      <c r="G514" s="119" t="s">
        <v>947</v>
      </c>
      <c r="H514" s="135" t="s">
        <v>486</v>
      </c>
    </row>
    <row r="515" spans="1:8" ht="15.75" x14ac:dyDescent="0.25">
      <c r="A515" s="111">
        <v>512</v>
      </c>
      <c r="B515" s="417"/>
      <c r="C515" s="115">
        <v>2</v>
      </c>
      <c r="D515" s="159" t="s">
        <v>987</v>
      </c>
      <c r="E515" s="183"/>
      <c r="F515" s="160" t="s">
        <v>485</v>
      </c>
      <c r="G515" s="119" t="s">
        <v>947</v>
      </c>
      <c r="H515" s="135" t="s">
        <v>462</v>
      </c>
    </row>
    <row r="516" spans="1:8" ht="15.75" x14ac:dyDescent="0.25">
      <c r="A516" s="111">
        <v>513</v>
      </c>
      <c r="B516" s="417"/>
      <c r="C516" s="115">
        <v>3</v>
      </c>
      <c r="D516" s="159" t="s">
        <v>988</v>
      </c>
      <c r="E516" s="186" t="s">
        <v>490</v>
      </c>
      <c r="F516" s="187"/>
      <c r="G516" s="119" t="s">
        <v>947</v>
      </c>
      <c r="H516" s="135" t="s">
        <v>467</v>
      </c>
    </row>
    <row r="517" spans="1:8" ht="15.75" x14ac:dyDescent="0.25">
      <c r="A517" s="111">
        <v>514</v>
      </c>
      <c r="B517" s="417" t="s">
        <v>2148</v>
      </c>
      <c r="C517" s="115">
        <v>1</v>
      </c>
      <c r="D517" s="163" t="s">
        <v>385</v>
      </c>
      <c r="E517" s="186" t="s">
        <v>508</v>
      </c>
      <c r="F517" s="164"/>
      <c r="G517" s="119" t="s">
        <v>947</v>
      </c>
      <c r="H517" s="135" t="s">
        <v>486</v>
      </c>
    </row>
    <row r="518" spans="1:8" ht="15.75" x14ac:dyDescent="0.25">
      <c r="A518" s="111">
        <v>515</v>
      </c>
      <c r="B518" s="417"/>
      <c r="C518" s="115">
        <v>2</v>
      </c>
      <c r="D518" s="159" t="s">
        <v>989</v>
      </c>
      <c r="E518" s="183"/>
      <c r="F518" s="160" t="s">
        <v>957</v>
      </c>
      <c r="G518" s="119" t="s">
        <v>947</v>
      </c>
      <c r="H518" s="135" t="s">
        <v>462</v>
      </c>
    </row>
    <row r="519" spans="1:8" ht="15.75" x14ac:dyDescent="0.25">
      <c r="A519" s="111">
        <v>516</v>
      </c>
      <c r="B519" s="417"/>
      <c r="C519" s="115">
        <v>3</v>
      </c>
      <c r="D519" s="159" t="s">
        <v>990</v>
      </c>
      <c r="E519" s="183"/>
      <c r="F519" s="160" t="s">
        <v>719</v>
      </c>
      <c r="G519" s="119" t="s">
        <v>947</v>
      </c>
      <c r="H519" s="135" t="s">
        <v>465</v>
      </c>
    </row>
    <row r="520" spans="1:8" ht="15.75" x14ac:dyDescent="0.25">
      <c r="A520" s="111">
        <v>517</v>
      </c>
      <c r="B520" s="417" t="s">
        <v>2363</v>
      </c>
      <c r="C520" s="115">
        <v>1</v>
      </c>
      <c r="D520" s="163" t="s">
        <v>386</v>
      </c>
      <c r="E520" s="186" t="s">
        <v>710</v>
      </c>
      <c r="F520" s="164"/>
      <c r="G520" s="119" t="s">
        <v>947</v>
      </c>
      <c r="H520" s="135" t="s">
        <v>486</v>
      </c>
    </row>
    <row r="521" spans="1:8" ht="15.75" x14ac:dyDescent="0.25">
      <c r="A521" s="111">
        <v>518</v>
      </c>
      <c r="B521" s="417"/>
      <c r="C521" s="115">
        <v>2</v>
      </c>
      <c r="D521" s="159" t="s">
        <v>991</v>
      </c>
      <c r="E521" s="183"/>
      <c r="F521" s="160" t="s">
        <v>540</v>
      </c>
      <c r="G521" s="119" t="s">
        <v>947</v>
      </c>
      <c r="H521" s="185" t="s">
        <v>462</v>
      </c>
    </row>
    <row r="522" spans="1:8" ht="15.75" x14ac:dyDescent="0.25">
      <c r="A522" s="111">
        <v>519</v>
      </c>
      <c r="B522" s="417"/>
      <c r="C522" s="115">
        <v>3</v>
      </c>
      <c r="D522" s="159" t="s">
        <v>992</v>
      </c>
      <c r="E522" s="186" t="s">
        <v>993</v>
      </c>
      <c r="F522" s="187"/>
      <c r="G522" s="119" t="s">
        <v>947</v>
      </c>
      <c r="H522" s="185" t="s">
        <v>467</v>
      </c>
    </row>
    <row r="523" spans="1:8" ht="15.75" x14ac:dyDescent="0.25">
      <c r="A523" s="111">
        <v>520</v>
      </c>
      <c r="B523" s="417"/>
      <c r="C523" s="115">
        <v>4</v>
      </c>
      <c r="D523" s="159" t="s">
        <v>994</v>
      </c>
      <c r="E523" s="183"/>
      <c r="F523" s="160" t="s">
        <v>995</v>
      </c>
      <c r="G523" s="119" t="s">
        <v>947</v>
      </c>
      <c r="H523" s="185" t="s">
        <v>467</v>
      </c>
    </row>
    <row r="524" spans="1:8" ht="15.75" x14ac:dyDescent="0.25">
      <c r="A524" s="111">
        <v>521</v>
      </c>
      <c r="B524" s="417" t="s">
        <v>2149</v>
      </c>
      <c r="C524" s="115">
        <v>1</v>
      </c>
      <c r="D524" s="163" t="s">
        <v>387</v>
      </c>
      <c r="E524" s="186" t="s">
        <v>489</v>
      </c>
      <c r="F524" s="184"/>
      <c r="G524" s="119" t="s">
        <v>947</v>
      </c>
      <c r="H524" s="135" t="s">
        <v>486</v>
      </c>
    </row>
    <row r="525" spans="1:8" ht="15.75" x14ac:dyDescent="0.25">
      <c r="A525" s="111">
        <v>522</v>
      </c>
      <c r="B525" s="417" t="s">
        <v>2150</v>
      </c>
      <c r="C525" s="182">
        <v>1</v>
      </c>
      <c r="D525" s="163" t="s">
        <v>388</v>
      </c>
      <c r="E525" s="183"/>
      <c r="F525" s="184" t="s">
        <v>725</v>
      </c>
      <c r="G525" s="119" t="s">
        <v>947</v>
      </c>
      <c r="H525" s="135" t="s">
        <v>486</v>
      </c>
    </row>
    <row r="526" spans="1:8" ht="15.75" x14ac:dyDescent="0.25">
      <c r="A526" s="111">
        <v>523</v>
      </c>
      <c r="B526" s="417"/>
      <c r="C526" s="182">
        <v>2</v>
      </c>
      <c r="D526" s="159" t="s">
        <v>996</v>
      </c>
      <c r="E526" s="186" t="s">
        <v>997</v>
      </c>
      <c r="F526" s="160"/>
      <c r="G526" s="119" t="s">
        <v>947</v>
      </c>
      <c r="H526" s="185" t="s">
        <v>467</v>
      </c>
    </row>
    <row r="527" spans="1:8" ht="15.75" x14ac:dyDescent="0.25">
      <c r="A527" s="111">
        <v>524</v>
      </c>
      <c r="B527" s="417"/>
      <c r="C527" s="182">
        <v>3</v>
      </c>
      <c r="D527" s="159" t="s">
        <v>998</v>
      </c>
      <c r="E527" s="183"/>
      <c r="F527" s="160" t="s">
        <v>999</v>
      </c>
      <c r="G527" s="119" t="s">
        <v>947</v>
      </c>
      <c r="H527" s="185" t="s">
        <v>467</v>
      </c>
    </row>
    <row r="528" spans="1:8" ht="15.75" x14ac:dyDescent="0.25">
      <c r="A528" s="111">
        <v>525</v>
      </c>
      <c r="B528" s="417"/>
      <c r="C528" s="182">
        <v>4</v>
      </c>
      <c r="D528" s="159" t="s">
        <v>1000</v>
      </c>
      <c r="E528" s="186" t="s">
        <v>1001</v>
      </c>
      <c r="F528" s="160"/>
      <c r="G528" s="119" t="s">
        <v>947</v>
      </c>
      <c r="H528" s="185" t="s">
        <v>467</v>
      </c>
    </row>
    <row r="529" spans="1:8" ht="15.75" x14ac:dyDescent="0.25">
      <c r="A529" s="111">
        <v>526</v>
      </c>
      <c r="B529" s="417" t="s">
        <v>2151</v>
      </c>
      <c r="C529" s="115">
        <v>1</v>
      </c>
      <c r="D529" s="163" t="s">
        <v>389</v>
      </c>
      <c r="E529" s="186" t="s">
        <v>1002</v>
      </c>
      <c r="F529" s="184"/>
      <c r="G529" s="119" t="s">
        <v>947</v>
      </c>
      <c r="H529" s="135" t="s">
        <v>486</v>
      </c>
    </row>
    <row r="530" spans="1:8" ht="15.75" x14ac:dyDescent="0.25">
      <c r="A530" s="111">
        <v>527</v>
      </c>
      <c r="B530" s="417"/>
      <c r="C530" s="115">
        <v>2</v>
      </c>
      <c r="D530" s="159" t="s">
        <v>1003</v>
      </c>
      <c r="E530" s="186"/>
      <c r="F530" s="160" t="s">
        <v>1004</v>
      </c>
      <c r="G530" s="119" t="s">
        <v>947</v>
      </c>
      <c r="H530" s="185" t="s">
        <v>462</v>
      </c>
    </row>
    <row r="531" spans="1:8" ht="15.75" x14ac:dyDescent="0.25">
      <c r="A531" s="111">
        <v>528</v>
      </c>
      <c r="B531" s="417"/>
      <c r="C531" s="115">
        <v>3</v>
      </c>
      <c r="D531" s="159" t="s">
        <v>1005</v>
      </c>
      <c r="E531" s="186" t="s">
        <v>1006</v>
      </c>
      <c r="F531" s="160"/>
      <c r="G531" s="119" t="s">
        <v>947</v>
      </c>
      <c r="H531" s="185" t="s">
        <v>465</v>
      </c>
    </row>
    <row r="532" spans="1:8" ht="15.75" x14ac:dyDescent="0.25">
      <c r="A532" s="111">
        <v>529</v>
      </c>
      <c r="B532" s="417"/>
      <c r="C532" s="115">
        <v>4</v>
      </c>
      <c r="D532" s="159" t="s">
        <v>1007</v>
      </c>
      <c r="E532" s="186"/>
      <c r="F532" s="160" t="s">
        <v>1008</v>
      </c>
      <c r="G532" s="119" t="s">
        <v>947</v>
      </c>
      <c r="H532" s="185" t="s">
        <v>465</v>
      </c>
    </row>
    <row r="533" spans="1:8" ht="15.75" x14ac:dyDescent="0.25">
      <c r="A533" s="111">
        <v>530</v>
      </c>
      <c r="B533" s="417"/>
      <c r="C533" s="115">
        <v>5</v>
      </c>
      <c r="D533" s="159" t="s">
        <v>1009</v>
      </c>
      <c r="E533" s="186" t="s">
        <v>1010</v>
      </c>
      <c r="F533" s="160"/>
      <c r="G533" s="119" t="s">
        <v>947</v>
      </c>
      <c r="H533" s="185" t="s">
        <v>465</v>
      </c>
    </row>
    <row r="534" spans="1:8" ht="15.75" x14ac:dyDescent="0.25">
      <c r="A534" s="111">
        <v>531</v>
      </c>
      <c r="B534" s="417" t="s">
        <v>2152</v>
      </c>
      <c r="C534" s="115">
        <v>1</v>
      </c>
      <c r="D534" s="163" t="s">
        <v>390</v>
      </c>
      <c r="E534" s="186"/>
      <c r="F534" s="184" t="s">
        <v>1011</v>
      </c>
      <c r="G534" s="119" t="s">
        <v>947</v>
      </c>
      <c r="H534" s="135" t="s">
        <v>486</v>
      </c>
    </row>
    <row r="535" spans="1:8" ht="15.75" x14ac:dyDescent="0.25">
      <c r="A535" s="111">
        <v>532</v>
      </c>
      <c r="B535" s="417"/>
      <c r="C535" s="115">
        <v>2</v>
      </c>
      <c r="D535" s="159" t="s">
        <v>1012</v>
      </c>
      <c r="E535" s="186" t="s">
        <v>851</v>
      </c>
      <c r="F535" s="160"/>
      <c r="G535" s="119" t="s">
        <v>947</v>
      </c>
      <c r="H535" s="185" t="s">
        <v>467</v>
      </c>
    </row>
    <row r="536" spans="1:8" ht="15.75" x14ac:dyDescent="0.25">
      <c r="A536" s="111">
        <v>533</v>
      </c>
      <c r="B536" s="417"/>
      <c r="C536" s="115">
        <v>3</v>
      </c>
      <c r="D536" s="159" t="s">
        <v>1013</v>
      </c>
      <c r="E536" s="186"/>
      <c r="F536" s="160" t="s">
        <v>553</v>
      </c>
      <c r="G536" s="119" t="s">
        <v>947</v>
      </c>
      <c r="H536" s="185" t="s">
        <v>467</v>
      </c>
    </row>
    <row r="537" spans="1:8" ht="15.75" x14ac:dyDescent="0.25">
      <c r="A537" s="111">
        <v>534</v>
      </c>
      <c r="B537" s="417"/>
      <c r="C537" s="115">
        <v>4</v>
      </c>
      <c r="D537" s="159" t="s">
        <v>1014</v>
      </c>
      <c r="E537" s="186" t="s">
        <v>1015</v>
      </c>
      <c r="F537" s="160"/>
      <c r="G537" s="119" t="s">
        <v>947</v>
      </c>
      <c r="H537" s="185" t="s">
        <v>465</v>
      </c>
    </row>
    <row r="538" spans="1:8" ht="15.75" x14ac:dyDescent="0.25">
      <c r="A538" s="111">
        <v>535</v>
      </c>
      <c r="B538" s="417"/>
      <c r="C538" s="115">
        <v>5</v>
      </c>
      <c r="D538" s="159" t="s">
        <v>1016</v>
      </c>
      <c r="E538" s="183"/>
      <c r="F538" s="160" t="s">
        <v>1017</v>
      </c>
      <c r="G538" s="119" t="s">
        <v>947</v>
      </c>
      <c r="H538" s="185" t="s">
        <v>465</v>
      </c>
    </row>
    <row r="539" spans="1:8" ht="15.75" x14ac:dyDescent="0.25">
      <c r="A539" s="111">
        <v>536</v>
      </c>
      <c r="B539" s="417" t="s">
        <v>2153</v>
      </c>
      <c r="C539" s="115">
        <v>1</v>
      </c>
      <c r="D539" s="163" t="s">
        <v>329</v>
      </c>
      <c r="E539" s="186" t="s">
        <v>526</v>
      </c>
      <c r="F539" s="184"/>
      <c r="G539" s="119" t="s">
        <v>947</v>
      </c>
      <c r="H539" s="135" t="s">
        <v>486</v>
      </c>
    </row>
    <row r="540" spans="1:8" ht="15.75" x14ac:dyDescent="0.25">
      <c r="A540" s="111">
        <v>537</v>
      </c>
      <c r="B540" s="417"/>
      <c r="C540" s="115">
        <v>2</v>
      </c>
      <c r="D540" s="159" t="s">
        <v>1018</v>
      </c>
      <c r="E540" s="183"/>
      <c r="F540" s="160" t="s">
        <v>719</v>
      </c>
      <c r="G540" s="119" t="s">
        <v>947</v>
      </c>
      <c r="H540" s="185" t="s">
        <v>462</v>
      </c>
    </row>
    <row r="541" spans="1:8" ht="15.75" x14ac:dyDescent="0.25">
      <c r="A541" s="111">
        <v>538</v>
      </c>
      <c r="B541" s="417"/>
      <c r="C541" s="115">
        <v>3</v>
      </c>
      <c r="D541" s="159" t="s">
        <v>571</v>
      </c>
      <c r="E541" s="186" t="s">
        <v>892</v>
      </c>
      <c r="F541" s="160"/>
      <c r="G541" s="119" t="s">
        <v>947</v>
      </c>
      <c r="H541" s="185" t="s">
        <v>467</v>
      </c>
    </row>
    <row r="542" spans="1:8" ht="15.75" x14ac:dyDescent="0.25">
      <c r="A542" s="111">
        <v>539</v>
      </c>
      <c r="B542" s="417" t="s">
        <v>2154</v>
      </c>
      <c r="C542" s="115">
        <v>1</v>
      </c>
      <c r="D542" s="163" t="s">
        <v>391</v>
      </c>
      <c r="E542" s="186" t="s">
        <v>846</v>
      </c>
      <c r="F542" s="184"/>
      <c r="G542" s="119" t="s">
        <v>947</v>
      </c>
      <c r="H542" s="135" t="s">
        <v>486</v>
      </c>
    </row>
    <row r="543" spans="1:8" ht="15.75" x14ac:dyDescent="0.25">
      <c r="A543" s="111">
        <v>540</v>
      </c>
      <c r="B543" s="417" t="s">
        <v>2155</v>
      </c>
      <c r="C543" s="115">
        <v>1</v>
      </c>
      <c r="D543" s="163" t="s">
        <v>392</v>
      </c>
      <c r="E543" s="183"/>
      <c r="F543" s="184" t="s">
        <v>485</v>
      </c>
      <c r="G543" s="119" t="s">
        <v>947</v>
      </c>
      <c r="H543" s="135" t="s">
        <v>486</v>
      </c>
    </row>
    <row r="544" spans="1:8" ht="15.75" x14ac:dyDescent="0.25">
      <c r="A544" s="111">
        <v>541</v>
      </c>
      <c r="B544" s="417"/>
      <c r="C544" s="115">
        <v>2</v>
      </c>
      <c r="D544" s="159" t="s">
        <v>1019</v>
      </c>
      <c r="E544" s="183"/>
      <c r="F544" s="160" t="s">
        <v>1020</v>
      </c>
      <c r="G544" s="119" t="s">
        <v>947</v>
      </c>
      <c r="H544" s="185" t="s">
        <v>465</v>
      </c>
    </row>
    <row r="545" spans="1:8" ht="15.75" x14ac:dyDescent="0.25">
      <c r="A545" s="111">
        <v>542</v>
      </c>
      <c r="B545" s="417" t="s">
        <v>2156</v>
      </c>
      <c r="C545" s="115">
        <v>1</v>
      </c>
      <c r="D545" s="163" t="s">
        <v>393</v>
      </c>
      <c r="E545" s="186" t="s">
        <v>485</v>
      </c>
      <c r="F545" s="184"/>
      <c r="G545" s="119" t="s">
        <v>947</v>
      </c>
      <c r="H545" s="135" t="s">
        <v>486</v>
      </c>
    </row>
    <row r="546" spans="1:8" ht="15.75" x14ac:dyDescent="0.25">
      <c r="A546" s="111">
        <v>543</v>
      </c>
      <c r="B546" s="417"/>
      <c r="C546" s="115">
        <v>2</v>
      </c>
      <c r="D546" s="159" t="s">
        <v>339</v>
      </c>
      <c r="E546" s="183"/>
      <c r="F546" s="160" t="s">
        <v>485</v>
      </c>
      <c r="G546" s="119" t="s">
        <v>947</v>
      </c>
      <c r="H546" s="185" t="s">
        <v>462</v>
      </c>
    </row>
    <row r="547" spans="1:8" ht="15.75" x14ac:dyDescent="0.25">
      <c r="A547" s="111">
        <v>544</v>
      </c>
      <c r="B547" s="417"/>
      <c r="C547" s="115">
        <v>3</v>
      </c>
      <c r="D547" s="159" t="s">
        <v>1021</v>
      </c>
      <c r="E547" s="183"/>
      <c r="F547" s="160" t="s">
        <v>1022</v>
      </c>
      <c r="G547" s="119" t="s">
        <v>947</v>
      </c>
      <c r="H547" s="185" t="s">
        <v>467</v>
      </c>
    </row>
    <row r="548" spans="1:8" ht="15.75" x14ac:dyDescent="0.25">
      <c r="A548" s="111">
        <v>545</v>
      </c>
      <c r="B548" s="417"/>
      <c r="C548" s="115">
        <v>4</v>
      </c>
      <c r="D548" s="159" t="s">
        <v>1023</v>
      </c>
      <c r="E548" s="186" t="s">
        <v>730</v>
      </c>
      <c r="F548" s="160"/>
      <c r="G548" s="119" t="s">
        <v>947</v>
      </c>
      <c r="H548" s="185" t="s">
        <v>1024</v>
      </c>
    </row>
    <row r="549" spans="1:8" ht="15.75" x14ac:dyDescent="0.25">
      <c r="A549" s="111">
        <v>546</v>
      </c>
      <c r="B549" s="417"/>
      <c r="C549" s="115">
        <v>5</v>
      </c>
      <c r="D549" s="159" t="s">
        <v>1025</v>
      </c>
      <c r="E549" s="186" t="s">
        <v>1026</v>
      </c>
      <c r="F549" s="160"/>
      <c r="G549" s="119" t="s">
        <v>947</v>
      </c>
      <c r="H549" s="185" t="s">
        <v>465</v>
      </c>
    </row>
    <row r="550" spans="1:8" ht="15.75" x14ac:dyDescent="0.25">
      <c r="A550" s="111">
        <v>547</v>
      </c>
      <c r="B550" s="417"/>
      <c r="C550" s="115">
        <v>6</v>
      </c>
      <c r="D550" s="159" t="s">
        <v>1027</v>
      </c>
      <c r="E550" s="186" t="s">
        <v>1028</v>
      </c>
      <c r="F550" s="160"/>
      <c r="G550" s="119" t="s">
        <v>947</v>
      </c>
      <c r="H550" s="185" t="s">
        <v>465</v>
      </c>
    </row>
    <row r="551" spans="1:8" ht="15.75" x14ac:dyDescent="0.25">
      <c r="A551" s="111">
        <v>548</v>
      </c>
      <c r="B551" s="417"/>
      <c r="C551" s="115">
        <v>7</v>
      </c>
      <c r="D551" s="159" t="s">
        <v>1029</v>
      </c>
      <c r="E551" s="186" t="s">
        <v>1030</v>
      </c>
      <c r="F551" s="160"/>
      <c r="G551" s="119" t="s">
        <v>947</v>
      </c>
      <c r="H551" s="185" t="s">
        <v>465</v>
      </c>
    </row>
    <row r="552" spans="1:8" ht="15.75" x14ac:dyDescent="0.25">
      <c r="A552" s="111">
        <v>549</v>
      </c>
      <c r="B552" s="417"/>
      <c r="C552" s="115">
        <v>8</v>
      </c>
      <c r="D552" s="159" t="s">
        <v>1031</v>
      </c>
      <c r="E552" s="186" t="s">
        <v>1032</v>
      </c>
      <c r="F552" s="160"/>
      <c r="G552" s="119" t="s">
        <v>947</v>
      </c>
      <c r="H552" s="185" t="s">
        <v>467</v>
      </c>
    </row>
    <row r="553" spans="1:8" ht="15.75" x14ac:dyDescent="0.25">
      <c r="A553" s="111">
        <v>550</v>
      </c>
      <c r="B553" s="417"/>
      <c r="C553" s="115">
        <v>9</v>
      </c>
      <c r="D553" s="159" t="s">
        <v>1033</v>
      </c>
      <c r="E553" s="186" t="s">
        <v>1034</v>
      </c>
      <c r="F553" s="160"/>
      <c r="G553" s="119" t="s">
        <v>947</v>
      </c>
      <c r="H553" s="185" t="s">
        <v>465</v>
      </c>
    </row>
    <row r="554" spans="1:8" ht="15.75" x14ac:dyDescent="0.25">
      <c r="A554" s="111">
        <v>551</v>
      </c>
      <c r="B554" s="417" t="s">
        <v>2157</v>
      </c>
      <c r="C554" s="115">
        <v>1</v>
      </c>
      <c r="D554" s="163" t="s">
        <v>394</v>
      </c>
      <c r="E554" s="186" t="s">
        <v>707</v>
      </c>
      <c r="F554" s="184"/>
      <c r="G554" s="119" t="s">
        <v>947</v>
      </c>
      <c r="H554" s="135" t="s">
        <v>486</v>
      </c>
    </row>
    <row r="555" spans="1:8" ht="15.75" x14ac:dyDescent="0.25">
      <c r="A555" s="111">
        <v>552</v>
      </c>
      <c r="B555" s="417"/>
      <c r="C555" s="115">
        <v>2</v>
      </c>
      <c r="D555" s="159" t="s">
        <v>1035</v>
      </c>
      <c r="E555" s="186"/>
      <c r="F555" s="160" t="s">
        <v>739</v>
      </c>
      <c r="G555" s="119" t="s">
        <v>947</v>
      </c>
      <c r="H555" s="185" t="s">
        <v>462</v>
      </c>
    </row>
    <row r="556" spans="1:8" ht="15.75" x14ac:dyDescent="0.25">
      <c r="A556" s="111">
        <v>553</v>
      </c>
      <c r="B556" s="417"/>
      <c r="C556" s="115">
        <v>3</v>
      </c>
      <c r="D556" s="159" t="s">
        <v>1036</v>
      </c>
      <c r="E556" s="186"/>
      <c r="F556" s="160" t="s">
        <v>1037</v>
      </c>
      <c r="G556" s="119" t="s">
        <v>947</v>
      </c>
      <c r="H556" s="185" t="s">
        <v>467</v>
      </c>
    </row>
    <row r="557" spans="1:8" ht="15.75" x14ac:dyDescent="0.25">
      <c r="A557" s="111">
        <v>554</v>
      </c>
      <c r="B557" s="417"/>
      <c r="C557" s="115">
        <v>4</v>
      </c>
      <c r="D557" s="159" t="s">
        <v>1038</v>
      </c>
      <c r="E557" s="186"/>
      <c r="F557" s="160" t="s">
        <v>1039</v>
      </c>
      <c r="G557" s="119" t="s">
        <v>947</v>
      </c>
      <c r="H557" s="185" t="s">
        <v>467</v>
      </c>
    </row>
    <row r="558" spans="1:8" ht="15.75" x14ac:dyDescent="0.25">
      <c r="A558" s="111">
        <v>555</v>
      </c>
      <c r="B558" s="417" t="s">
        <v>2158</v>
      </c>
      <c r="C558" s="115">
        <v>1</v>
      </c>
      <c r="D558" s="163" t="s">
        <v>395</v>
      </c>
      <c r="E558" s="186" t="s">
        <v>848</v>
      </c>
      <c r="F558" s="184"/>
      <c r="G558" s="119" t="s">
        <v>947</v>
      </c>
      <c r="H558" s="135" t="s">
        <v>486</v>
      </c>
    </row>
    <row r="559" spans="1:8" ht="15.75" x14ac:dyDescent="0.25">
      <c r="A559" s="111">
        <v>556</v>
      </c>
      <c r="B559" s="417"/>
      <c r="C559" s="115">
        <v>2</v>
      </c>
      <c r="D559" s="159" t="s">
        <v>1040</v>
      </c>
      <c r="E559" s="186"/>
      <c r="F559" s="160" t="s">
        <v>957</v>
      </c>
      <c r="G559" s="119" t="s">
        <v>947</v>
      </c>
      <c r="H559" s="185" t="s">
        <v>462</v>
      </c>
    </row>
    <row r="560" spans="1:8" ht="15.75" x14ac:dyDescent="0.25">
      <c r="A560" s="111">
        <v>557</v>
      </c>
      <c r="B560" s="417"/>
      <c r="C560" s="115">
        <v>3</v>
      </c>
      <c r="D560" s="159" t="s">
        <v>1041</v>
      </c>
      <c r="E560" s="186"/>
      <c r="F560" s="160" t="s">
        <v>510</v>
      </c>
      <c r="G560" s="119" t="s">
        <v>947</v>
      </c>
      <c r="H560" s="185" t="s">
        <v>467</v>
      </c>
    </row>
    <row r="561" spans="1:8" ht="15.75" x14ac:dyDescent="0.25">
      <c r="A561" s="111">
        <v>558</v>
      </c>
      <c r="B561" s="417" t="s">
        <v>2159</v>
      </c>
      <c r="C561" s="115">
        <v>1</v>
      </c>
      <c r="D561" s="163" t="s">
        <v>396</v>
      </c>
      <c r="E561" s="186"/>
      <c r="F561" s="184" t="s">
        <v>957</v>
      </c>
      <c r="G561" s="119" t="s">
        <v>947</v>
      </c>
      <c r="H561" s="135" t="s">
        <v>486</v>
      </c>
    </row>
    <row r="562" spans="1:8" ht="15.75" x14ac:dyDescent="0.25">
      <c r="A562" s="111">
        <v>559</v>
      </c>
      <c r="B562" s="417"/>
      <c r="C562" s="115">
        <v>2</v>
      </c>
      <c r="D562" s="159" t="s">
        <v>1042</v>
      </c>
      <c r="E562" s="186" t="s">
        <v>500</v>
      </c>
      <c r="F562" s="160"/>
      <c r="G562" s="119" t="s">
        <v>947</v>
      </c>
      <c r="H562" s="135" t="s">
        <v>467</v>
      </c>
    </row>
    <row r="563" spans="1:8" ht="15.75" x14ac:dyDescent="0.25">
      <c r="A563" s="111">
        <v>560</v>
      </c>
      <c r="B563" s="417"/>
      <c r="C563" s="115">
        <v>3</v>
      </c>
      <c r="D563" s="159" t="s">
        <v>1043</v>
      </c>
      <c r="E563" s="186"/>
      <c r="F563" s="160" t="s">
        <v>1044</v>
      </c>
      <c r="G563" s="119" t="s">
        <v>947</v>
      </c>
      <c r="H563" s="135" t="s">
        <v>465</v>
      </c>
    </row>
    <row r="564" spans="1:8" ht="15.75" x14ac:dyDescent="0.25">
      <c r="A564" s="111">
        <v>561</v>
      </c>
      <c r="B564" s="417" t="s">
        <v>2160</v>
      </c>
      <c r="C564" s="115">
        <v>1</v>
      </c>
      <c r="D564" s="163" t="s">
        <v>397</v>
      </c>
      <c r="E564" s="186" t="s">
        <v>710</v>
      </c>
      <c r="F564" s="184"/>
      <c r="G564" s="119" t="s">
        <v>947</v>
      </c>
      <c r="H564" s="135" t="s">
        <v>486</v>
      </c>
    </row>
    <row r="565" spans="1:8" ht="15.75" x14ac:dyDescent="0.25">
      <c r="A565" s="111">
        <v>562</v>
      </c>
      <c r="B565" s="417"/>
      <c r="C565" s="115">
        <v>2</v>
      </c>
      <c r="D565" s="159" t="s">
        <v>1021</v>
      </c>
      <c r="E565" s="186"/>
      <c r="F565" s="160" t="s">
        <v>719</v>
      </c>
      <c r="G565" s="119" t="s">
        <v>947</v>
      </c>
      <c r="H565" s="135" t="s">
        <v>462</v>
      </c>
    </row>
    <row r="566" spans="1:8" ht="15.75" x14ac:dyDescent="0.25">
      <c r="A566" s="111">
        <v>563</v>
      </c>
      <c r="B566" s="417"/>
      <c r="C566" s="115">
        <v>3</v>
      </c>
      <c r="D566" s="159" t="s">
        <v>1045</v>
      </c>
      <c r="E566" s="186" t="s">
        <v>554</v>
      </c>
      <c r="F566" s="160"/>
      <c r="G566" s="119" t="s">
        <v>947</v>
      </c>
      <c r="H566" s="135" t="s">
        <v>467</v>
      </c>
    </row>
    <row r="567" spans="1:8" ht="15.75" x14ac:dyDescent="0.25">
      <c r="A567" s="111">
        <v>564</v>
      </c>
      <c r="B567" s="417"/>
      <c r="C567" s="115">
        <v>4</v>
      </c>
      <c r="D567" s="159" t="s">
        <v>1046</v>
      </c>
      <c r="E567" s="186"/>
      <c r="F567" s="160" t="s">
        <v>715</v>
      </c>
      <c r="G567" s="119" t="s">
        <v>947</v>
      </c>
      <c r="H567" s="135" t="s">
        <v>467</v>
      </c>
    </row>
    <row r="568" spans="1:8" ht="15.75" x14ac:dyDescent="0.25">
      <c r="A568" s="111">
        <v>565</v>
      </c>
      <c r="B568" s="417" t="s">
        <v>2161</v>
      </c>
      <c r="C568" s="115">
        <v>1</v>
      </c>
      <c r="D568" s="163" t="s">
        <v>398</v>
      </c>
      <c r="E568" s="186" t="s">
        <v>1047</v>
      </c>
      <c r="F568" s="184"/>
      <c r="G568" s="119" t="s">
        <v>947</v>
      </c>
      <c r="H568" s="135" t="s">
        <v>486</v>
      </c>
    </row>
    <row r="569" spans="1:8" ht="15.75" x14ac:dyDescent="0.25">
      <c r="A569" s="111">
        <v>566</v>
      </c>
      <c r="B569" s="417"/>
      <c r="C569" s="115">
        <v>2</v>
      </c>
      <c r="D569" s="159" t="s">
        <v>1048</v>
      </c>
      <c r="E569" s="186"/>
      <c r="F569" s="160" t="s">
        <v>672</v>
      </c>
      <c r="G569" s="119" t="s">
        <v>947</v>
      </c>
      <c r="H569" s="135" t="s">
        <v>462</v>
      </c>
    </row>
    <row r="570" spans="1:8" ht="15.75" x14ac:dyDescent="0.25">
      <c r="A570" s="111">
        <v>567</v>
      </c>
      <c r="B570" s="417"/>
      <c r="C570" s="115">
        <v>3</v>
      </c>
      <c r="D570" s="159" t="s">
        <v>1049</v>
      </c>
      <c r="E570" s="186"/>
      <c r="F570" s="160" t="s">
        <v>1050</v>
      </c>
      <c r="G570" s="119" t="s">
        <v>947</v>
      </c>
      <c r="H570" s="135" t="s">
        <v>467</v>
      </c>
    </row>
    <row r="571" spans="1:8" ht="15.75" x14ac:dyDescent="0.25">
      <c r="A571" s="111">
        <v>568</v>
      </c>
      <c r="B571" s="417" t="s">
        <v>2162</v>
      </c>
      <c r="C571" s="115">
        <v>1</v>
      </c>
      <c r="D571" s="163" t="s">
        <v>399</v>
      </c>
      <c r="E571" s="186" t="s">
        <v>757</v>
      </c>
      <c r="F571" s="184"/>
      <c r="G571" s="119" t="s">
        <v>947</v>
      </c>
      <c r="H571" s="135" t="s">
        <v>486</v>
      </c>
    </row>
    <row r="572" spans="1:8" ht="15.75" x14ac:dyDescent="0.25">
      <c r="A572" s="111">
        <v>569</v>
      </c>
      <c r="B572" s="417"/>
      <c r="C572" s="115">
        <v>2</v>
      </c>
      <c r="D572" s="159" t="s">
        <v>1051</v>
      </c>
      <c r="E572" s="186" t="s">
        <v>719</v>
      </c>
      <c r="F572" s="160"/>
      <c r="G572" s="119" t="s">
        <v>947</v>
      </c>
      <c r="H572" s="135" t="s">
        <v>467</v>
      </c>
    </row>
    <row r="573" spans="1:8" ht="15.75" x14ac:dyDescent="0.25">
      <c r="A573" s="111">
        <v>570</v>
      </c>
      <c r="B573" s="417"/>
      <c r="C573" s="115">
        <v>3</v>
      </c>
      <c r="D573" s="159" t="s">
        <v>309</v>
      </c>
      <c r="E573" s="186"/>
      <c r="F573" s="160" t="s">
        <v>1052</v>
      </c>
      <c r="G573" s="119" t="s">
        <v>947</v>
      </c>
      <c r="H573" s="135" t="s">
        <v>467</v>
      </c>
    </row>
    <row r="574" spans="1:8" ht="15.75" x14ac:dyDescent="0.25">
      <c r="A574" s="111">
        <v>571</v>
      </c>
      <c r="B574" s="417"/>
      <c r="C574" s="115">
        <v>4</v>
      </c>
      <c r="D574" s="159" t="s">
        <v>1053</v>
      </c>
      <c r="E574" s="186" t="s">
        <v>1054</v>
      </c>
      <c r="F574" s="187"/>
      <c r="G574" s="119" t="s">
        <v>947</v>
      </c>
      <c r="H574" s="185" t="s">
        <v>465</v>
      </c>
    </row>
    <row r="575" spans="1:8" ht="15.75" x14ac:dyDescent="0.25">
      <c r="A575" s="111">
        <v>572</v>
      </c>
      <c r="B575" s="417"/>
      <c r="C575" s="115">
        <v>5</v>
      </c>
      <c r="D575" s="159" t="s">
        <v>1055</v>
      </c>
      <c r="E575" s="183"/>
      <c r="F575" s="160" t="s">
        <v>1056</v>
      </c>
      <c r="G575" s="119" t="s">
        <v>947</v>
      </c>
      <c r="H575" s="185" t="s">
        <v>465</v>
      </c>
    </row>
    <row r="576" spans="1:8" ht="15.75" x14ac:dyDescent="0.25">
      <c r="A576" s="111">
        <v>573</v>
      </c>
      <c r="B576" s="417" t="s">
        <v>2163</v>
      </c>
      <c r="C576" s="112">
        <v>1</v>
      </c>
      <c r="D576" s="126" t="s">
        <v>1057</v>
      </c>
      <c r="E576" s="115">
        <v>1976</v>
      </c>
      <c r="F576" s="115"/>
      <c r="G576" s="119" t="s">
        <v>947</v>
      </c>
      <c r="H576" s="179" t="s">
        <v>459</v>
      </c>
    </row>
    <row r="577" spans="1:8" ht="15.75" x14ac:dyDescent="0.25">
      <c r="A577" s="111">
        <v>574</v>
      </c>
      <c r="B577" s="417"/>
      <c r="C577" s="115">
        <v>2</v>
      </c>
      <c r="D577" s="125" t="s">
        <v>1058</v>
      </c>
      <c r="E577" s="115"/>
      <c r="F577" s="115">
        <v>1982</v>
      </c>
      <c r="G577" s="119" t="s">
        <v>947</v>
      </c>
      <c r="H577" s="115" t="s">
        <v>462</v>
      </c>
    </row>
    <row r="578" spans="1:8" ht="15.75" x14ac:dyDescent="0.25">
      <c r="A578" s="111">
        <v>575</v>
      </c>
      <c r="B578" s="417"/>
      <c r="C578" s="115">
        <v>3</v>
      </c>
      <c r="D578" s="125" t="s">
        <v>1059</v>
      </c>
      <c r="E578" s="115"/>
      <c r="F578" s="115" t="s">
        <v>1060</v>
      </c>
      <c r="G578" s="119" t="s">
        <v>947</v>
      </c>
      <c r="H578" s="115" t="s">
        <v>467</v>
      </c>
    </row>
    <row r="579" spans="1:8" ht="15.75" x14ac:dyDescent="0.25">
      <c r="A579" s="111">
        <v>576</v>
      </c>
      <c r="B579" s="417"/>
      <c r="C579" s="115">
        <v>4</v>
      </c>
      <c r="D579" s="125" t="s">
        <v>1061</v>
      </c>
      <c r="E579" s="122"/>
      <c r="F579" s="122">
        <v>38687</v>
      </c>
      <c r="G579" s="119" t="s">
        <v>947</v>
      </c>
      <c r="H579" s="115" t="s">
        <v>467</v>
      </c>
    </row>
    <row r="580" spans="1:8" ht="15.75" x14ac:dyDescent="0.25">
      <c r="A580" s="111">
        <v>577</v>
      </c>
      <c r="B580" s="417" t="s">
        <v>2164</v>
      </c>
      <c r="C580" s="112">
        <v>1</v>
      </c>
      <c r="D580" s="126" t="s">
        <v>1062</v>
      </c>
      <c r="E580" s="115">
        <v>1973</v>
      </c>
      <c r="F580" s="115"/>
      <c r="G580" s="119" t="s">
        <v>947</v>
      </c>
      <c r="H580" s="179" t="s">
        <v>459</v>
      </c>
    </row>
    <row r="581" spans="1:8" ht="15.75" x14ac:dyDescent="0.25">
      <c r="A581" s="111">
        <v>578</v>
      </c>
      <c r="B581" s="417"/>
      <c r="C581" s="115">
        <v>2</v>
      </c>
      <c r="D581" s="120" t="s">
        <v>1063</v>
      </c>
      <c r="E581" s="115"/>
      <c r="F581" s="115">
        <v>1976</v>
      </c>
      <c r="G581" s="119" t="s">
        <v>947</v>
      </c>
      <c r="H581" s="115" t="s">
        <v>462</v>
      </c>
    </row>
    <row r="582" spans="1:8" ht="15.75" x14ac:dyDescent="0.25">
      <c r="A582" s="111">
        <v>579</v>
      </c>
      <c r="B582" s="417"/>
      <c r="C582" s="115">
        <v>3</v>
      </c>
      <c r="D582" s="120" t="s">
        <v>1064</v>
      </c>
      <c r="E582" s="122">
        <v>38202</v>
      </c>
      <c r="F582" s="115"/>
      <c r="G582" s="119" t="s">
        <v>947</v>
      </c>
      <c r="H582" s="115" t="s">
        <v>467</v>
      </c>
    </row>
    <row r="583" spans="1:8" ht="15.75" x14ac:dyDescent="0.25">
      <c r="A583" s="111">
        <v>580</v>
      </c>
      <c r="B583" s="417"/>
      <c r="C583" s="115">
        <v>4</v>
      </c>
      <c r="D583" s="120" t="s">
        <v>1065</v>
      </c>
      <c r="E583" s="122">
        <v>39661</v>
      </c>
      <c r="F583" s="115"/>
      <c r="G583" s="119" t="s">
        <v>947</v>
      </c>
      <c r="H583" s="115" t="s">
        <v>467</v>
      </c>
    </row>
    <row r="584" spans="1:8" ht="15.75" x14ac:dyDescent="0.25">
      <c r="A584" s="111">
        <v>581</v>
      </c>
      <c r="B584" s="423" t="s">
        <v>2165</v>
      </c>
      <c r="C584" s="112">
        <v>1</v>
      </c>
      <c r="D584" s="168" t="s">
        <v>1066</v>
      </c>
      <c r="E584" s="173">
        <v>16809</v>
      </c>
      <c r="F584" s="169"/>
      <c r="G584" s="162" t="s">
        <v>947</v>
      </c>
      <c r="H584" s="179" t="s">
        <v>459</v>
      </c>
    </row>
    <row r="585" spans="1:8" ht="15.75" x14ac:dyDescent="0.25">
      <c r="A585" s="111">
        <v>582</v>
      </c>
      <c r="B585" s="422"/>
      <c r="C585" s="115">
        <v>2</v>
      </c>
      <c r="D585" s="171" t="s">
        <v>1067</v>
      </c>
      <c r="E585" s="173"/>
      <c r="F585" s="173">
        <v>20090</v>
      </c>
      <c r="G585" s="162" t="s">
        <v>947</v>
      </c>
      <c r="H585" s="169" t="s">
        <v>462</v>
      </c>
    </row>
    <row r="586" spans="1:8" ht="15.75" x14ac:dyDescent="0.25">
      <c r="A586" s="111">
        <v>583</v>
      </c>
      <c r="B586" s="422"/>
      <c r="C586" s="115">
        <v>3</v>
      </c>
      <c r="D586" s="171" t="s">
        <v>1068</v>
      </c>
      <c r="E586" s="169">
        <v>1985</v>
      </c>
      <c r="F586" s="169"/>
      <c r="G586" s="162" t="s">
        <v>947</v>
      </c>
      <c r="H586" s="169" t="s">
        <v>467</v>
      </c>
    </row>
    <row r="587" spans="1:8" ht="15.75" x14ac:dyDescent="0.25">
      <c r="A587" s="111">
        <v>584</v>
      </c>
      <c r="B587" s="417"/>
      <c r="C587" s="115">
        <v>4</v>
      </c>
      <c r="D587" s="171" t="s">
        <v>1069</v>
      </c>
      <c r="E587" s="169">
        <v>1988</v>
      </c>
      <c r="F587" s="169"/>
      <c r="G587" s="162" t="s">
        <v>947</v>
      </c>
      <c r="H587" s="169" t="s">
        <v>467</v>
      </c>
    </row>
    <row r="588" spans="1:8" ht="15.75" x14ac:dyDescent="0.25">
      <c r="A588" s="111">
        <v>585</v>
      </c>
      <c r="B588" s="417" t="s">
        <v>2166</v>
      </c>
      <c r="C588" s="112">
        <v>1</v>
      </c>
      <c r="D588" s="168" t="s">
        <v>1070</v>
      </c>
      <c r="E588" s="179">
        <v>1982</v>
      </c>
      <c r="F588" s="169"/>
      <c r="G588" s="162" t="s">
        <v>947</v>
      </c>
      <c r="H588" s="179" t="s">
        <v>459</v>
      </c>
    </row>
    <row r="589" spans="1:8" ht="15.75" x14ac:dyDescent="0.25">
      <c r="A589" s="111">
        <v>586</v>
      </c>
      <c r="B589" s="417"/>
      <c r="C589" s="115">
        <v>2</v>
      </c>
      <c r="D589" s="171" t="s">
        <v>1071</v>
      </c>
      <c r="E589" s="169"/>
      <c r="F589" s="169">
        <v>1986</v>
      </c>
      <c r="G589" s="162" t="s">
        <v>947</v>
      </c>
      <c r="H589" s="169" t="s">
        <v>462</v>
      </c>
    </row>
    <row r="590" spans="1:8" ht="15.75" x14ac:dyDescent="0.25">
      <c r="A590" s="111">
        <v>587</v>
      </c>
      <c r="B590" s="417"/>
      <c r="C590" s="115">
        <v>3</v>
      </c>
      <c r="D590" s="171" t="s">
        <v>1072</v>
      </c>
      <c r="E590" s="173"/>
      <c r="F590" s="173">
        <v>38697</v>
      </c>
      <c r="G590" s="162" t="s">
        <v>947</v>
      </c>
      <c r="H590" s="169" t="s">
        <v>467</v>
      </c>
    </row>
    <row r="591" spans="1:8" ht="15.75" x14ac:dyDescent="0.25">
      <c r="A591" s="111">
        <v>588</v>
      </c>
      <c r="B591" s="417"/>
      <c r="C591" s="115">
        <v>4</v>
      </c>
      <c r="D591" s="171" t="s">
        <v>1073</v>
      </c>
      <c r="E591" s="169"/>
      <c r="F591" s="169" t="s">
        <v>1074</v>
      </c>
      <c r="G591" s="162" t="s">
        <v>947</v>
      </c>
      <c r="H591" s="169" t="s">
        <v>467</v>
      </c>
    </row>
    <row r="592" spans="1:8" ht="15.75" x14ac:dyDescent="0.25">
      <c r="A592" s="111">
        <v>589</v>
      </c>
      <c r="B592" s="417" t="s">
        <v>2167</v>
      </c>
      <c r="C592" s="112">
        <v>1</v>
      </c>
      <c r="D592" s="168" t="s">
        <v>1075</v>
      </c>
      <c r="E592" s="169"/>
      <c r="F592" s="169">
        <v>1969</v>
      </c>
      <c r="G592" s="162" t="s">
        <v>947</v>
      </c>
      <c r="H592" s="179" t="s">
        <v>459</v>
      </c>
    </row>
    <row r="593" spans="1:8" ht="15.75" x14ac:dyDescent="0.25">
      <c r="A593" s="111">
        <v>590</v>
      </c>
      <c r="B593" s="417"/>
      <c r="C593" s="115">
        <v>2</v>
      </c>
      <c r="D593" s="171" t="s">
        <v>1076</v>
      </c>
      <c r="E593" s="169">
        <v>1950</v>
      </c>
      <c r="F593" s="169"/>
      <c r="G593" s="162" t="s">
        <v>947</v>
      </c>
      <c r="H593" s="169" t="s">
        <v>493</v>
      </c>
    </row>
    <row r="594" spans="1:8" ht="15.75" x14ac:dyDescent="0.25">
      <c r="A594" s="111">
        <v>591</v>
      </c>
      <c r="B594" s="417"/>
      <c r="C594" s="115">
        <v>3</v>
      </c>
      <c r="D594" s="171" t="s">
        <v>1077</v>
      </c>
      <c r="E594" s="169" t="s">
        <v>1078</v>
      </c>
      <c r="F594" s="173"/>
      <c r="G594" s="162" t="s">
        <v>947</v>
      </c>
      <c r="H594" s="169" t="s">
        <v>467</v>
      </c>
    </row>
    <row r="595" spans="1:8" ht="15.75" x14ac:dyDescent="0.25">
      <c r="A595" s="111">
        <v>592</v>
      </c>
      <c r="B595" s="417"/>
      <c r="C595" s="115">
        <v>4</v>
      </c>
      <c r="D595" s="171" t="s">
        <v>1079</v>
      </c>
      <c r="E595" s="169">
        <v>2003</v>
      </c>
      <c r="F595" s="169"/>
      <c r="G595" s="162" t="s">
        <v>947</v>
      </c>
      <c r="H595" s="169" t="s">
        <v>467</v>
      </c>
    </row>
    <row r="596" spans="1:8" ht="15.75" x14ac:dyDescent="0.25">
      <c r="A596" s="111">
        <v>593</v>
      </c>
      <c r="B596" s="417" t="s">
        <v>2168</v>
      </c>
      <c r="C596" s="112">
        <v>1</v>
      </c>
      <c r="D596" s="168" t="s">
        <v>1080</v>
      </c>
      <c r="E596" s="169"/>
      <c r="F596" s="169">
        <v>1948</v>
      </c>
      <c r="G596" s="162" t="s">
        <v>947</v>
      </c>
      <c r="H596" s="179" t="s">
        <v>459</v>
      </c>
    </row>
    <row r="597" spans="1:8" ht="15.75" x14ac:dyDescent="0.25">
      <c r="A597" s="111">
        <v>594</v>
      </c>
      <c r="B597" s="417"/>
      <c r="C597" s="115">
        <v>2</v>
      </c>
      <c r="D597" s="171" t="s">
        <v>1081</v>
      </c>
      <c r="E597" s="169">
        <v>1987</v>
      </c>
      <c r="F597" s="169"/>
      <c r="G597" s="162" t="s">
        <v>947</v>
      </c>
      <c r="H597" s="169" t="s">
        <v>467</v>
      </c>
    </row>
    <row r="598" spans="1:8" ht="15.75" x14ac:dyDescent="0.25">
      <c r="A598" s="111">
        <v>595</v>
      </c>
      <c r="B598" s="418"/>
      <c r="C598" s="115">
        <v>3</v>
      </c>
      <c r="D598" s="171" t="s">
        <v>1082</v>
      </c>
      <c r="E598" s="169" t="s">
        <v>1083</v>
      </c>
      <c r="F598" s="169"/>
      <c r="G598" s="162" t="s">
        <v>947</v>
      </c>
      <c r="H598" s="169" t="s">
        <v>467</v>
      </c>
    </row>
    <row r="599" spans="1:8" ht="15.75" x14ac:dyDescent="0.25">
      <c r="A599" s="111">
        <v>596</v>
      </c>
      <c r="B599" s="417"/>
      <c r="C599" s="115">
        <v>4</v>
      </c>
      <c r="D599" s="171" t="s">
        <v>1084</v>
      </c>
      <c r="E599" s="173"/>
      <c r="F599" s="173">
        <v>32666</v>
      </c>
      <c r="G599" s="162" t="s">
        <v>947</v>
      </c>
      <c r="H599" s="169" t="s">
        <v>467</v>
      </c>
    </row>
    <row r="600" spans="1:8" ht="15.75" x14ac:dyDescent="0.25">
      <c r="A600" s="111">
        <v>597</v>
      </c>
      <c r="B600" s="417"/>
      <c r="C600" s="115">
        <v>5</v>
      </c>
      <c r="D600" s="171" t="s">
        <v>1085</v>
      </c>
      <c r="E600" s="173"/>
      <c r="F600" s="173">
        <v>37873</v>
      </c>
      <c r="G600" s="162" t="s">
        <v>947</v>
      </c>
      <c r="H600" s="169" t="s">
        <v>465</v>
      </c>
    </row>
    <row r="601" spans="1:8" ht="15.75" x14ac:dyDescent="0.25">
      <c r="A601" s="111">
        <v>598</v>
      </c>
      <c r="B601" s="417"/>
      <c r="C601" s="115">
        <v>6</v>
      </c>
      <c r="D601" s="171" t="s">
        <v>1086</v>
      </c>
      <c r="E601" s="169"/>
      <c r="F601" s="169" t="s">
        <v>1087</v>
      </c>
      <c r="G601" s="162" t="s">
        <v>947</v>
      </c>
      <c r="H601" s="169" t="s">
        <v>465</v>
      </c>
    </row>
    <row r="602" spans="1:8" ht="15.75" x14ac:dyDescent="0.25">
      <c r="A602" s="111">
        <v>599</v>
      </c>
      <c r="B602" s="417"/>
      <c r="C602" s="115">
        <v>7</v>
      </c>
      <c r="D602" s="171" t="s">
        <v>1088</v>
      </c>
      <c r="E602" s="169"/>
      <c r="F602" s="169" t="s">
        <v>1089</v>
      </c>
      <c r="G602" s="162" t="s">
        <v>947</v>
      </c>
      <c r="H602" s="169" t="s">
        <v>465</v>
      </c>
    </row>
    <row r="603" spans="1:8" ht="15.75" x14ac:dyDescent="0.25">
      <c r="A603" s="111">
        <v>600</v>
      </c>
      <c r="B603" s="417"/>
      <c r="C603" s="115">
        <v>8</v>
      </c>
      <c r="D603" s="171" t="s">
        <v>1090</v>
      </c>
      <c r="E603" s="169">
        <v>2014</v>
      </c>
      <c r="F603" s="169"/>
      <c r="G603" s="162" t="s">
        <v>947</v>
      </c>
      <c r="H603" s="169" t="s">
        <v>465</v>
      </c>
    </row>
    <row r="604" spans="1:8" ht="15.75" x14ac:dyDescent="0.25">
      <c r="A604" s="111">
        <v>601</v>
      </c>
      <c r="B604" s="417" t="s">
        <v>2169</v>
      </c>
      <c r="C604" s="112">
        <v>1</v>
      </c>
      <c r="D604" s="168" t="s">
        <v>1091</v>
      </c>
      <c r="E604" s="169"/>
      <c r="F604" s="169">
        <v>1948</v>
      </c>
      <c r="G604" s="162" t="s">
        <v>947</v>
      </c>
      <c r="H604" s="179" t="s">
        <v>459</v>
      </c>
    </row>
    <row r="605" spans="1:8" ht="15.75" x14ac:dyDescent="0.25">
      <c r="A605" s="111">
        <v>602</v>
      </c>
      <c r="B605" s="417"/>
      <c r="C605" s="115">
        <v>2</v>
      </c>
      <c r="D605" s="171" t="s">
        <v>1092</v>
      </c>
      <c r="E605" s="169">
        <v>1979</v>
      </c>
      <c r="F605" s="169"/>
      <c r="G605" s="162" t="s">
        <v>947</v>
      </c>
      <c r="H605" s="169" t="s">
        <v>467</v>
      </c>
    </row>
    <row r="606" spans="1:8" ht="15.75" x14ac:dyDescent="0.25">
      <c r="A606" s="111">
        <v>603</v>
      </c>
      <c r="B606" s="417"/>
      <c r="C606" s="115">
        <v>3</v>
      </c>
      <c r="D606" s="171" t="s">
        <v>1053</v>
      </c>
      <c r="E606" s="169" t="s">
        <v>1054</v>
      </c>
      <c r="F606" s="169"/>
      <c r="G606" s="162" t="s">
        <v>947</v>
      </c>
      <c r="H606" s="169" t="s">
        <v>465</v>
      </c>
    </row>
    <row r="607" spans="1:8" ht="15.75" x14ac:dyDescent="0.25">
      <c r="A607" s="111">
        <v>604</v>
      </c>
      <c r="B607" s="426" t="s">
        <v>2170</v>
      </c>
      <c r="C607" s="115">
        <v>1</v>
      </c>
      <c r="D607" s="228" t="s">
        <v>1188</v>
      </c>
      <c r="E607" s="169"/>
      <c r="F607" s="197" t="s">
        <v>886</v>
      </c>
      <c r="G607" s="169" t="s">
        <v>947</v>
      </c>
      <c r="H607" s="179" t="s">
        <v>459</v>
      </c>
    </row>
    <row r="608" spans="1:8" ht="15.75" x14ac:dyDescent="0.25">
      <c r="A608" s="111">
        <v>605</v>
      </c>
      <c r="B608" s="426"/>
      <c r="C608" s="115">
        <v>2</v>
      </c>
      <c r="D608" s="171" t="s">
        <v>1189</v>
      </c>
      <c r="E608" s="197" t="s">
        <v>771</v>
      </c>
      <c r="F608" s="169"/>
      <c r="G608" s="169" t="s">
        <v>947</v>
      </c>
      <c r="H608" s="169" t="s">
        <v>467</v>
      </c>
    </row>
    <row r="609" spans="1:9" ht="15.75" x14ac:dyDescent="0.25">
      <c r="A609" s="111">
        <v>606</v>
      </c>
      <c r="B609" s="426"/>
      <c r="C609" s="115">
        <v>3</v>
      </c>
      <c r="D609" s="171" t="s">
        <v>1190</v>
      </c>
      <c r="E609" s="169"/>
      <c r="F609" s="197" t="s">
        <v>666</v>
      </c>
      <c r="G609" s="169" t="s">
        <v>947</v>
      </c>
      <c r="H609" s="169" t="s">
        <v>805</v>
      </c>
    </row>
    <row r="610" spans="1:9" ht="15.75" x14ac:dyDescent="0.25">
      <c r="A610" s="111">
        <v>607</v>
      </c>
      <c r="B610" s="426"/>
      <c r="C610" s="115">
        <v>4</v>
      </c>
      <c r="D610" s="171" t="s">
        <v>1191</v>
      </c>
      <c r="E610" s="169"/>
      <c r="F610" s="173">
        <v>39686</v>
      </c>
      <c r="G610" s="169" t="s">
        <v>947</v>
      </c>
      <c r="H610" s="169" t="s">
        <v>465</v>
      </c>
    </row>
    <row r="611" spans="1:9" ht="15.75" x14ac:dyDescent="0.25">
      <c r="A611" s="111">
        <v>608</v>
      </c>
      <c r="B611" s="426"/>
      <c r="C611" s="115">
        <v>5</v>
      </c>
      <c r="D611" s="171" t="s">
        <v>1192</v>
      </c>
      <c r="E611" s="173">
        <v>40181</v>
      </c>
      <c r="F611" s="169"/>
      <c r="G611" s="169" t="s">
        <v>947</v>
      </c>
      <c r="H611" s="169" t="s">
        <v>465</v>
      </c>
    </row>
    <row r="612" spans="1:9" ht="15.75" x14ac:dyDescent="0.25">
      <c r="A612" s="111">
        <v>609</v>
      </c>
      <c r="B612" s="426" t="s">
        <v>2171</v>
      </c>
      <c r="C612" s="115">
        <v>1</v>
      </c>
      <c r="D612" s="228" t="s">
        <v>1193</v>
      </c>
      <c r="E612" s="169">
        <v>1962</v>
      </c>
      <c r="F612" s="169"/>
      <c r="G612" s="169" t="s">
        <v>947</v>
      </c>
      <c r="H612" s="179" t="s">
        <v>459</v>
      </c>
    </row>
    <row r="613" spans="1:9" ht="15.75" x14ac:dyDescent="0.25">
      <c r="A613" s="111">
        <v>610</v>
      </c>
      <c r="B613" s="426" t="s">
        <v>2172</v>
      </c>
      <c r="C613" s="115">
        <v>1</v>
      </c>
      <c r="D613" s="228" t="s">
        <v>1194</v>
      </c>
      <c r="E613" s="173">
        <v>23000</v>
      </c>
      <c r="F613" s="169"/>
      <c r="G613" s="169" t="s">
        <v>947</v>
      </c>
      <c r="H613" s="179" t="s">
        <v>459</v>
      </c>
    </row>
    <row r="614" spans="1:9" ht="15.75" x14ac:dyDescent="0.25">
      <c r="A614" s="111">
        <v>611</v>
      </c>
      <c r="B614" s="426"/>
      <c r="C614" s="115">
        <v>2</v>
      </c>
      <c r="D614" s="171" t="s">
        <v>1195</v>
      </c>
      <c r="E614" s="173">
        <v>34131</v>
      </c>
      <c r="F614" s="169"/>
      <c r="G614" s="169" t="s">
        <v>947</v>
      </c>
      <c r="H614" s="169" t="s">
        <v>467</v>
      </c>
    </row>
    <row r="615" spans="1:9" ht="15.75" x14ac:dyDescent="0.25">
      <c r="A615" s="111">
        <v>612</v>
      </c>
      <c r="B615" s="426" t="s">
        <v>2173</v>
      </c>
      <c r="C615" s="115">
        <v>1</v>
      </c>
      <c r="D615" s="228" t="s">
        <v>278</v>
      </c>
      <c r="E615" s="169">
        <v>1970</v>
      </c>
      <c r="F615" s="169"/>
      <c r="G615" s="169" t="s">
        <v>947</v>
      </c>
      <c r="H615" s="179" t="s">
        <v>459</v>
      </c>
    </row>
    <row r="616" spans="1:9" ht="15.75" x14ac:dyDescent="0.25">
      <c r="A616" s="111">
        <v>613</v>
      </c>
      <c r="B616" s="426"/>
      <c r="C616" s="115">
        <v>2</v>
      </c>
      <c r="D616" s="171" t="s">
        <v>1196</v>
      </c>
      <c r="E616" s="169"/>
      <c r="F616" s="169">
        <v>1973</v>
      </c>
      <c r="G616" s="169" t="s">
        <v>947</v>
      </c>
      <c r="H616" s="169" t="s">
        <v>462</v>
      </c>
    </row>
    <row r="617" spans="1:9" ht="15.75" x14ac:dyDescent="0.25">
      <c r="A617" s="111">
        <v>614</v>
      </c>
      <c r="B617" s="426"/>
      <c r="C617" s="115">
        <v>3</v>
      </c>
      <c r="D617" s="171" t="s">
        <v>1197</v>
      </c>
      <c r="E617" s="173">
        <v>38877</v>
      </c>
      <c r="F617" s="169"/>
      <c r="G617" s="169" t="s">
        <v>947</v>
      </c>
      <c r="H617" s="169" t="s">
        <v>467</v>
      </c>
    </row>
    <row r="618" spans="1:9" ht="15.75" x14ac:dyDescent="0.25">
      <c r="A618" s="111">
        <v>615</v>
      </c>
      <c r="B618" s="426"/>
      <c r="C618" s="115">
        <v>4</v>
      </c>
      <c r="D618" s="171" t="s">
        <v>1198</v>
      </c>
      <c r="E618" s="169"/>
      <c r="F618" s="173">
        <v>38074</v>
      </c>
      <c r="G618" s="169" t="s">
        <v>947</v>
      </c>
      <c r="H618" s="169" t="s">
        <v>467</v>
      </c>
    </row>
    <row r="619" spans="1:9" ht="15.75" x14ac:dyDescent="0.25">
      <c r="A619" s="111">
        <v>616</v>
      </c>
      <c r="B619" s="426" t="s">
        <v>2174</v>
      </c>
      <c r="C619" s="115">
        <v>1</v>
      </c>
      <c r="D619" s="228" t="s">
        <v>1199</v>
      </c>
      <c r="E619" s="197" t="s">
        <v>488</v>
      </c>
      <c r="F619" s="169"/>
      <c r="G619" s="169" t="s">
        <v>947</v>
      </c>
      <c r="H619" s="179" t="s">
        <v>459</v>
      </c>
    </row>
    <row r="620" spans="1:9" ht="15.75" x14ac:dyDescent="0.25">
      <c r="A620" s="111">
        <v>617</v>
      </c>
      <c r="B620" s="426"/>
      <c r="C620" s="115">
        <v>2</v>
      </c>
      <c r="D620" s="171" t="s">
        <v>1200</v>
      </c>
      <c r="E620" s="169"/>
      <c r="F620" s="169">
        <v>1978</v>
      </c>
      <c r="G620" s="169" t="s">
        <v>947</v>
      </c>
      <c r="H620" s="169" t="s">
        <v>462</v>
      </c>
    </row>
    <row r="621" spans="1:9" ht="15.75" x14ac:dyDescent="0.25">
      <c r="A621" s="111">
        <v>618</v>
      </c>
      <c r="B621" s="426"/>
      <c r="C621" s="115">
        <v>3</v>
      </c>
      <c r="D621" s="171" t="s">
        <v>1201</v>
      </c>
      <c r="E621" s="169"/>
      <c r="F621" s="173">
        <v>37795</v>
      </c>
      <c r="G621" s="169" t="s">
        <v>947</v>
      </c>
      <c r="H621" s="169" t="s">
        <v>467</v>
      </c>
    </row>
    <row r="622" spans="1:9" ht="15.75" x14ac:dyDescent="0.25">
      <c r="A622" s="111">
        <v>619</v>
      </c>
      <c r="B622" s="426"/>
      <c r="C622" s="115">
        <v>4</v>
      </c>
      <c r="D622" s="171" t="s">
        <v>1202</v>
      </c>
      <c r="E622" s="173">
        <v>41275</v>
      </c>
      <c r="F622" s="169"/>
      <c r="G622" s="169" t="s">
        <v>947</v>
      </c>
      <c r="H622" s="169" t="s">
        <v>467</v>
      </c>
      <c r="I622">
        <v>142</v>
      </c>
    </row>
    <row r="623" spans="1:9" ht="15.75" x14ac:dyDescent="0.25">
      <c r="A623" s="111">
        <v>620</v>
      </c>
      <c r="B623" s="417" t="s">
        <v>2175</v>
      </c>
      <c r="C623" s="115">
        <v>1</v>
      </c>
      <c r="D623" s="163" t="s">
        <v>409</v>
      </c>
      <c r="E623" s="183" t="s">
        <v>508</v>
      </c>
      <c r="F623" s="164"/>
      <c r="G623" s="119" t="s">
        <v>1093</v>
      </c>
      <c r="H623" s="135" t="s">
        <v>486</v>
      </c>
    </row>
    <row r="624" spans="1:9" ht="15.75" x14ac:dyDescent="0.25">
      <c r="A624" s="111">
        <v>621</v>
      </c>
      <c r="B624" s="417"/>
      <c r="C624" s="115">
        <v>2</v>
      </c>
      <c r="D624" s="159" t="s">
        <v>1094</v>
      </c>
      <c r="E624" s="183"/>
      <c r="F624" s="187">
        <v>1956</v>
      </c>
      <c r="G624" s="119" t="s">
        <v>1093</v>
      </c>
      <c r="H624" s="185" t="s">
        <v>462</v>
      </c>
    </row>
    <row r="625" spans="1:8" ht="15.75" x14ac:dyDescent="0.25">
      <c r="A625" s="111">
        <v>622</v>
      </c>
      <c r="B625" s="417"/>
      <c r="C625" s="115">
        <v>3</v>
      </c>
      <c r="D625" s="192" t="s">
        <v>855</v>
      </c>
      <c r="E625" s="183" t="s">
        <v>1095</v>
      </c>
      <c r="F625" s="187"/>
      <c r="G625" s="119" t="s">
        <v>1093</v>
      </c>
      <c r="H625" s="185" t="s">
        <v>467</v>
      </c>
    </row>
    <row r="626" spans="1:8" ht="15.75" x14ac:dyDescent="0.25">
      <c r="A626" s="111">
        <v>623</v>
      </c>
      <c r="B626" s="417"/>
      <c r="C626" s="115">
        <v>4</v>
      </c>
      <c r="D626" s="159" t="s">
        <v>1096</v>
      </c>
      <c r="E626" s="183" t="s">
        <v>1097</v>
      </c>
      <c r="F626" s="187"/>
      <c r="G626" s="119" t="s">
        <v>1093</v>
      </c>
      <c r="H626" s="185" t="s">
        <v>467</v>
      </c>
    </row>
    <row r="627" spans="1:8" ht="15.75" x14ac:dyDescent="0.25">
      <c r="A627" s="111">
        <v>624</v>
      </c>
      <c r="B627" s="417" t="s">
        <v>2176</v>
      </c>
      <c r="C627" s="115">
        <v>1</v>
      </c>
      <c r="D627" s="163" t="s">
        <v>146</v>
      </c>
      <c r="E627" s="186" t="s">
        <v>1098</v>
      </c>
      <c r="F627" s="164"/>
      <c r="G627" s="119" t="s">
        <v>1093</v>
      </c>
      <c r="H627" s="135" t="s">
        <v>486</v>
      </c>
    </row>
    <row r="628" spans="1:8" ht="15.75" x14ac:dyDescent="0.25">
      <c r="A628" s="111">
        <v>625</v>
      </c>
      <c r="B628" s="417"/>
      <c r="C628" s="115">
        <v>2</v>
      </c>
      <c r="D628" s="159" t="s">
        <v>1099</v>
      </c>
      <c r="E628" s="183"/>
      <c r="F628" s="160" t="s">
        <v>722</v>
      </c>
      <c r="G628" s="119" t="s">
        <v>1093</v>
      </c>
      <c r="H628" s="185" t="s">
        <v>462</v>
      </c>
    </row>
    <row r="629" spans="1:8" ht="15.75" x14ac:dyDescent="0.25">
      <c r="A629" s="111">
        <v>626</v>
      </c>
      <c r="B629" s="417" t="s">
        <v>2177</v>
      </c>
      <c r="C629" s="115">
        <v>1</v>
      </c>
      <c r="D629" s="163" t="s">
        <v>410</v>
      </c>
      <c r="E629" s="183"/>
      <c r="F629" s="184" t="s">
        <v>859</v>
      </c>
      <c r="G629" s="119" t="s">
        <v>1093</v>
      </c>
      <c r="H629" s="135" t="s">
        <v>486</v>
      </c>
    </row>
    <row r="630" spans="1:8" ht="15.75" x14ac:dyDescent="0.25">
      <c r="A630" s="111">
        <v>627</v>
      </c>
      <c r="B630" s="417"/>
      <c r="C630" s="115">
        <v>2</v>
      </c>
      <c r="D630" s="159" t="s">
        <v>1100</v>
      </c>
      <c r="E630" s="186" t="s">
        <v>759</v>
      </c>
      <c r="F630" s="187"/>
      <c r="G630" s="119" t="s">
        <v>1093</v>
      </c>
      <c r="H630" s="185" t="s">
        <v>467</v>
      </c>
    </row>
    <row r="631" spans="1:8" ht="15.75" x14ac:dyDescent="0.25">
      <c r="A631" s="111">
        <v>628</v>
      </c>
      <c r="B631" s="417"/>
      <c r="C631" s="115">
        <v>3</v>
      </c>
      <c r="D631" s="159" t="s">
        <v>1101</v>
      </c>
      <c r="E631" s="186" t="s">
        <v>1102</v>
      </c>
      <c r="F631" s="187"/>
      <c r="G631" s="119" t="s">
        <v>1093</v>
      </c>
      <c r="H631" s="185" t="s">
        <v>465</v>
      </c>
    </row>
    <row r="632" spans="1:8" ht="15.75" x14ac:dyDescent="0.25">
      <c r="A632" s="111">
        <v>629</v>
      </c>
      <c r="B632" s="417" t="s">
        <v>2178</v>
      </c>
      <c r="C632" s="115">
        <v>1</v>
      </c>
      <c r="D632" s="163" t="s">
        <v>411</v>
      </c>
      <c r="E632" s="186" t="s">
        <v>1103</v>
      </c>
      <c r="F632" s="164"/>
      <c r="G632" s="119" t="s">
        <v>1093</v>
      </c>
      <c r="H632" s="135" t="s">
        <v>486</v>
      </c>
    </row>
    <row r="633" spans="1:8" ht="15.75" x14ac:dyDescent="0.25">
      <c r="A633" s="111">
        <v>630</v>
      </c>
      <c r="B633" s="417"/>
      <c r="C633" s="115">
        <v>2</v>
      </c>
      <c r="D633" s="159" t="s">
        <v>1104</v>
      </c>
      <c r="E633" s="183"/>
      <c r="F633" s="160" t="s">
        <v>1105</v>
      </c>
      <c r="G633" s="119" t="s">
        <v>1093</v>
      </c>
      <c r="H633" s="185" t="s">
        <v>462</v>
      </c>
    </row>
    <row r="634" spans="1:8" ht="15.75" x14ac:dyDescent="0.25">
      <c r="A634" s="111">
        <v>631</v>
      </c>
      <c r="B634" s="417"/>
      <c r="C634" s="115">
        <v>3</v>
      </c>
      <c r="D634" s="159" t="s">
        <v>1106</v>
      </c>
      <c r="E634" s="186" t="s">
        <v>1107</v>
      </c>
      <c r="F634" s="187"/>
      <c r="G634" s="119" t="s">
        <v>1093</v>
      </c>
      <c r="H634" s="185" t="s">
        <v>467</v>
      </c>
    </row>
    <row r="635" spans="1:8" ht="15.75" x14ac:dyDescent="0.25">
      <c r="A635" s="111">
        <v>632</v>
      </c>
      <c r="B635" s="417" t="s">
        <v>2179</v>
      </c>
      <c r="C635" s="115">
        <v>1</v>
      </c>
      <c r="D635" s="163" t="s">
        <v>412</v>
      </c>
      <c r="E635" s="186" t="s">
        <v>1108</v>
      </c>
      <c r="F635" s="164"/>
      <c r="G635" s="119" t="s">
        <v>1093</v>
      </c>
      <c r="H635" s="135" t="s">
        <v>486</v>
      </c>
    </row>
    <row r="636" spans="1:8" ht="15.75" x14ac:dyDescent="0.25">
      <c r="A636" s="111">
        <v>633</v>
      </c>
      <c r="B636" s="417"/>
      <c r="C636" s="115">
        <v>2</v>
      </c>
      <c r="D636" s="159" t="s">
        <v>1109</v>
      </c>
      <c r="E636" s="183"/>
      <c r="F636" s="160" t="s">
        <v>500</v>
      </c>
      <c r="G636" s="119" t="s">
        <v>1093</v>
      </c>
      <c r="H636" s="185" t="s">
        <v>462</v>
      </c>
    </row>
    <row r="637" spans="1:8" ht="15.75" x14ac:dyDescent="0.25">
      <c r="A637" s="111">
        <v>634</v>
      </c>
      <c r="B637" s="417"/>
      <c r="C637" s="115">
        <v>3</v>
      </c>
      <c r="D637" s="159" t="s">
        <v>1110</v>
      </c>
      <c r="E637" s="183"/>
      <c r="F637" s="160" t="s">
        <v>1111</v>
      </c>
      <c r="G637" s="119" t="s">
        <v>1093</v>
      </c>
      <c r="H637" s="185" t="s">
        <v>467</v>
      </c>
    </row>
    <row r="638" spans="1:8" ht="15.75" x14ac:dyDescent="0.25">
      <c r="A638" s="111">
        <v>635</v>
      </c>
      <c r="B638" s="417"/>
      <c r="C638" s="115">
        <v>4</v>
      </c>
      <c r="D638" s="159" t="s">
        <v>1112</v>
      </c>
      <c r="E638" s="186" t="s">
        <v>1113</v>
      </c>
      <c r="F638" s="187"/>
      <c r="G638" s="119" t="s">
        <v>1093</v>
      </c>
      <c r="H638" s="185" t="s">
        <v>467</v>
      </c>
    </row>
    <row r="639" spans="1:8" ht="15.75" x14ac:dyDescent="0.25">
      <c r="A639" s="111">
        <v>636</v>
      </c>
      <c r="B639" s="417" t="s">
        <v>2180</v>
      </c>
      <c r="C639" s="115">
        <v>1</v>
      </c>
      <c r="D639" s="163" t="s">
        <v>413</v>
      </c>
      <c r="E639" s="186" t="s">
        <v>886</v>
      </c>
      <c r="F639" s="164"/>
      <c r="G639" s="119" t="s">
        <v>1093</v>
      </c>
      <c r="H639" s="135" t="s">
        <v>486</v>
      </c>
    </row>
    <row r="640" spans="1:8" ht="15.75" x14ac:dyDescent="0.25">
      <c r="A640" s="111">
        <v>637</v>
      </c>
      <c r="B640" s="417"/>
      <c r="C640" s="115">
        <v>2</v>
      </c>
      <c r="D640" s="159" t="s">
        <v>1114</v>
      </c>
      <c r="E640" s="183"/>
      <c r="F640" s="160" t="s">
        <v>1115</v>
      </c>
      <c r="G640" s="119" t="s">
        <v>1093</v>
      </c>
      <c r="H640" s="185" t="s">
        <v>462</v>
      </c>
    </row>
    <row r="641" spans="1:8" ht="15.75" x14ac:dyDescent="0.25">
      <c r="A641" s="111">
        <v>638</v>
      </c>
      <c r="B641" s="417"/>
      <c r="C641" s="115">
        <v>3</v>
      </c>
      <c r="D641" s="159" t="s">
        <v>1116</v>
      </c>
      <c r="E641" s="186" t="s">
        <v>490</v>
      </c>
      <c r="F641" s="187"/>
      <c r="G641" s="119" t="s">
        <v>1093</v>
      </c>
      <c r="H641" s="185" t="s">
        <v>467</v>
      </c>
    </row>
    <row r="642" spans="1:8" ht="15.75" x14ac:dyDescent="0.25">
      <c r="A642" s="111">
        <v>639</v>
      </c>
      <c r="B642" s="417"/>
      <c r="C642" s="115">
        <v>4</v>
      </c>
      <c r="D642" s="159" t="s">
        <v>1117</v>
      </c>
      <c r="E642" s="183"/>
      <c r="F642" s="160" t="s">
        <v>1118</v>
      </c>
      <c r="G642" s="119" t="s">
        <v>1093</v>
      </c>
      <c r="H642" s="185" t="s">
        <v>465</v>
      </c>
    </row>
    <row r="643" spans="1:8" ht="15.75" x14ac:dyDescent="0.25">
      <c r="A643" s="111">
        <v>640</v>
      </c>
      <c r="B643" s="417"/>
      <c r="C643" s="115">
        <v>5</v>
      </c>
      <c r="D643" s="159" t="s">
        <v>1119</v>
      </c>
      <c r="E643" s="183"/>
      <c r="F643" s="160" t="s">
        <v>1120</v>
      </c>
      <c r="G643" s="119" t="s">
        <v>1093</v>
      </c>
      <c r="H643" s="185" t="s">
        <v>465</v>
      </c>
    </row>
    <row r="644" spans="1:8" ht="15.75" x14ac:dyDescent="0.25">
      <c r="A644" s="111">
        <v>641</v>
      </c>
      <c r="B644" s="417" t="s">
        <v>2181</v>
      </c>
      <c r="C644" s="115">
        <v>1</v>
      </c>
      <c r="D644" s="163" t="s">
        <v>256</v>
      </c>
      <c r="E644" s="183"/>
      <c r="F644" s="184" t="s">
        <v>725</v>
      </c>
      <c r="G644" s="119" t="s">
        <v>1093</v>
      </c>
      <c r="H644" s="135" t="s">
        <v>486</v>
      </c>
    </row>
    <row r="645" spans="1:8" ht="15.75" x14ac:dyDescent="0.25">
      <c r="A645" s="111">
        <v>642</v>
      </c>
      <c r="B645" s="417"/>
      <c r="C645" s="115">
        <v>2</v>
      </c>
      <c r="D645" s="159" t="s">
        <v>1121</v>
      </c>
      <c r="E645" s="186" t="s">
        <v>1122</v>
      </c>
      <c r="F645" s="187"/>
      <c r="G645" s="119" t="s">
        <v>1093</v>
      </c>
      <c r="H645" s="185" t="s">
        <v>465</v>
      </c>
    </row>
    <row r="646" spans="1:8" ht="15.75" x14ac:dyDescent="0.25">
      <c r="A646" s="111">
        <v>643</v>
      </c>
      <c r="B646" s="417"/>
      <c r="C646" s="115">
        <v>3</v>
      </c>
      <c r="D646" s="159" t="s">
        <v>1123</v>
      </c>
      <c r="E646" s="183"/>
      <c r="F646" s="160" t="s">
        <v>1124</v>
      </c>
      <c r="G646" s="119" t="s">
        <v>1093</v>
      </c>
      <c r="H646" s="185" t="s">
        <v>465</v>
      </c>
    </row>
    <row r="647" spans="1:8" ht="15.75" x14ac:dyDescent="0.25">
      <c r="A647" s="111">
        <v>644</v>
      </c>
      <c r="B647" s="417" t="s">
        <v>2182</v>
      </c>
      <c r="C647" s="115">
        <v>1</v>
      </c>
      <c r="D647" s="118" t="s">
        <v>414</v>
      </c>
      <c r="E647" s="122"/>
      <c r="F647" s="115">
        <v>1964</v>
      </c>
      <c r="G647" s="119" t="s">
        <v>1093</v>
      </c>
      <c r="H647" s="112" t="s">
        <v>459</v>
      </c>
    </row>
    <row r="648" spans="1:8" ht="15.75" x14ac:dyDescent="0.25">
      <c r="A648" s="111">
        <v>645</v>
      </c>
      <c r="B648" s="417"/>
      <c r="C648" s="115">
        <v>2</v>
      </c>
      <c r="D648" s="120" t="s">
        <v>1125</v>
      </c>
      <c r="E648" s="122"/>
      <c r="F648" s="115" t="s">
        <v>1126</v>
      </c>
      <c r="G648" s="119" t="s">
        <v>1093</v>
      </c>
      <c r="H648" s="115" t="s">
        <v>465</v>
      </c>
    </row>
    <row r="649" spans="1:8" ht="15.75" x14ac:dyDescent="0.25">
      <c r="A649" s="111">
        <v>646</v>
      </c>
      <c r="B649" s="417"/>
      <c r="C649" s="115">
        <v>3</v>
      </c>
      <c r="D649" s="120" t="s">
        <v>1127</v>
      </c>
      <c r="E649" s="115" t="s">
        <v>1128</v>
      </c>
      <c r="F649" s="115"/>
      <c r="G649" s="119" t="s">
        <v>1093</v>
      </c>
      <c r="H649" s="115" t="s">
        <v>465</v>
      </c>
    </row>
    <row r="650" spans="1:8" ht="15.75" x14ac:dyDescent="0.25">
      <c r="A650" s="111">
        <v>647</v>
      </c>
      <c r="B650" s="417"/>
      <c r="C650" s="115">
        <v>4</v>
      </c>
      <c r="D650" s="120" t="s">
        <v>1129</v>
      </c>
      <c r="E650" s="115">
        <v>1996</v>
      </c>
      <c r="F650" s="115"/>
      <c r="G650" s="119" t="s">
        <v>1093</v>
      </c>
      <c r="H650" s="115" t="s">
        <v>467</v>
      </c>
    </row>
    <row r="651" spans="1:8" ht="15.75" x14ac:dyDescent="0.25">
      <c r="A651" s="111">
        <v>648</v>
      </c>
      <c r="B651" s="417" t="s">
        <v>2183</v>
      </c>
      <c r="C651" s="112">
        <v>1</v>
      </c>
      <c r="D651" s="118" t="s">
        <v>1130</v>
      </c>
      <c r="E651" s="115" t="s">
        <v>1131</v>
      </c>
      <c r="F651" s="173"/>
      <c r="G651" s="119" t="s">
        <v>1093</v>
      </c>
      <c r="H651" s="179" t="s">
        <v>459</v>
      </c>
    </row>
    <row r="652" spans="1:8" ht="15.75" x14ac:dyDescent="0.25">
      <c r="A652" s="111">
        <v>649</v>
      </c>
      <c r="B652" s="417"/>
      <c r="C652" s="115">
        <v>2</v>
      </c>
      <c r="D652" s="120" t="s">
        <v>1132</v>
      </c>
      <c r="E652" s="115"/>
      <c r="F652" s="115">
        <v>1976</v>
      </c>
      <c r="G652" s="119" t="s">
        <v>1093</v>
      </c>
      <c r="H652" s="169" t="s">
        <v>462</v>
      </c>
    </row>
    <row r="653" spans="1:8" ht="15.75" x14ac:dyDescent="0.25">
      <c r="A653" s="111">
        <v>650</v>
      </c>
      <c r="B653" s="417"/>
      <c r="C653" s="115">
        <v>3</v>
      </c>
      <c r="D653" s="120" t="s">
        <v>1133</v>
      </c>
      <c r="E653" s="115" t="s">
        <v>1134</v>
      </c>
      <c r="F653" s="173"/>
      <c r="G653" s="119" t="s">
        <v>1093</v>
      </c>
      <c r="H653" s="169" t="s">
        <v>467</v>
      </c>
    </row>
    <row r="654" spans="1:8" ht="15.75" x14ac:dyDescent="0.25">
      <c r="A654" s="111">
        <v>651</v>
      </c>
      <c r="B654" s="417"/>
      <c r="C654" s="115">
        <v>4</v>
      </c>
      <c r="D654" s="120" t="s">
        <v>1135</v>
      </c>
      <c r="E654" s="115"/>
      <c r="F654" s="115">
        <v>2001</v>
      </c>
      <c r="G654" s="119" t="s">
        <v>1093</v>
      </c>
      <c r="H654" s="169" t="s">
        <v>467</v>
      </c>
    </row>
    <row r="655" spans="1:8" ht="15.75" x14ac:dyDescent="0.25">
      <c r="A655" s="111">
        <v>652</v>
      </c>
      <c r="B655" s="417"/>
      <c r="C655" s="115">
        <v>5</v>
      </c>
      <c r="D655" s="120" t="s">
        <v>1136</v>
      </c>
      <c r="E655" s="115" t="s">
        <v>1137</v>
      </c>
      <c r="F655" s="173"/>
      <c r="G655" s="119" t="s">
        <v>1093</v>
      </c>
      <c r="H655" s="169" t="s">
        <v>467</v>
      </c>
    </row>
    <row r="656" spans="1:8" ht="15.75" x14ac:dyDescent="0.25">
      <c r="A656" s="111">
        <v>653</v>
      </c>
      <c r="B656" s="417" t="s">
        <v>2184</v>
      </c>
      <c r="C656" s="112">
        <v>1</v>
      </c>
      <c r="D656" s="126" t="s">
        <v>689</v>
      </c>
      <c r="E656" s="115">
        <v>1962</v>
      </c>
      <c r="F656" s="173"/>
      <c r="G656" s="119" t="s">
        <v>1093</v>
      </c>
      <c r="H656" s="179" t="s">
        <v>459</v>
      </c>
    </row>
    <row r="657" spans="1:8" ht="15.75" x14ac:dyDescent="0.25">
      <c r="A657" s="111">
        <v>654</v>
      </c>
      <c r="B657" s="417"/>
      <c r="C657" s="115">
        <v>2</v>
      </c>
      <c r="D657" s="120" t="s">
        <v>1138</v>
      </c>
      <c r="E657" s="115"/>
      <c r="F657" s="115">
        <v>1955</v>
      </c>
      <c r="G657" s="119" t="s">
        <v>1093</v>
      </c>
      <c r="H657" s="115" t="s">
        <v>462</v>
      </c>
    </row>
    <row r="658" spans="1:8" ht="15.75" x14ac:dyDescent="0.25">
      <c r="A658" s="111">
        <v>655</v>
      </c>
      <c r="B658" s="417"/>
      <c r="C658" s="115">
        <v>3</v>
      </c>
      <c r="D658" s="120" t="s">
        <v>1139</v>
      </c>
      <c r="E658" s="115" t="s">
        <v>1140</v>
      </c>
      <c r="F658" s="169"/>
      <c r="G658" s="119" t="s">
        <v>1093</v>
      </c>
      <c r="H658" s="115" t="s">
        <v>465</v>
      </c>
    </row>
    <row r="659" spans="1:8" ht="15.75" x14ac:dyDescent="0.25">
      <c r="A659" s="111">
        <v>656</v>
      </c>
      <c r="B659" s="417" t="s">
        <v>2185</v>
      </c>
      <c r="C659" s="112">
        <v>1</v>
      </c>
      <c r="D659" s="126" t="s">
        <v>1141</v>
      </c>
      <c r="E659" s="115"/>
      <c r="F659" s="115">
        <v>1938</v>
      </c>
      <c r="G659" s="119" t="s">
        <v>1093</v>
      </c>
      <c r="H659" s="179" t="s">
        <v>486</v>
      </c>
    </row>
    <row r="660" spans="1:8" ht="15.75" x14ac:dyDescent="0.25">
      <c r="A660" s="111">
        <v>657</v>
      </c>
      <c r="B660" s="417"/>
      <c r="C660" s="115">
        <v>2</v>
      </c>
      <c r="D660" s="120" t="s">
        <v>1142</v>
      </c>
      <c r="E660" s="115">
        <v>1964</v>
      </c>
      <c r="F660" s="173"/>
      <c r="G660" s="119" t="s">
        <v>1093</v>
      </c>
      <c r="H660" s="115" t="s">
        <v>467</v>
      </c>
    </row>
    <row r="661" spans="1:8" ht="15.75" x14ac:dyDescent="0.25">
      <c r="A661" s="111">
        <v>658</v>
      </c>
      <c r="B661" s="417"/>
      <c r="C661" s="115">
        <v>3</v>
      </c>
      <c r="D661" s="120" t="s">
        <v>1143</v>
      </c>
      <c r="E661" s="115">
        <v>1977</v>
      </c>
      <c r="F661" s="169"/>
      <c r="G661" s="119" t="s">
        <v>1093</v>
      </c>
      <c r="H661" s="115" t="s">
        <v>467</v>
      </c>
    </row>
    <row r="662" spans="1:8" ht="15.75" x14ac:dyDescent="0.25">
      <c r="A662" s="111">
        <v>659</v>
      </c>
      <c r="B662" s="417"/>
      <c r="C662" s="115">
        <v>4</v>
      </c>
      <c r="D662" s="120" t="s">
        <v>1144</v>
      </c>
      <c r="E662" s="115"/>
      <c r="F662" s="115">
        <v>1982</v>
      </c>
      <c r="G662" s="119" t="s">
        <v>1093</v>
      </c>
      <c r="H662" s="115" t="s">
        <v>467</v>
      </c>
    </row>
    <row r="663" spans="1:8" ht="15.75" x14ac:dyDescent="0.25">
      <c r="A663" s="111">
        <v>660</v>
      </c>
      <c r="B663" s="417"/>
      <c r="C663" s="115">
        <v>5</v>
      </c>
      <c r="D663" s="120" t="s">
        <v>1145</v>
      </c>
      <c r="E663" s="115"/>
      <c r="F663" s="115">
        <v>1982</v>
      </c>
      <c r="G663" s="119" t="s">
        <v>1093</v>
      </c>
      <c r="H663" s="115" t="s">
        <v>805</v>
      </c>
    </row>
    <row r="664" spans="1:8" ht="15.75" x14ac:dyDescent="0.25">
      <c r="A664" s="111">
        <v>661</v>
      </c>
      <c r="B664" s="417"/>
      <c r="C664" s="115">
        <v>6</v>
      </c>
      <c r="D664" s="120" t="s">
        <v>1146</v>
      </c>
      <c r="E664" s="115"/>
      <c r="F664" s="115" t="s">
        <v>1147</v>
      </c>
      <c r="G664" s="119" t="s">
        <v>1093</v>
      </c>
      <c r="H664" s="115" t="s">
        <v>465</v>
      </c>
    </row>
    <row r="665" spans="1:8" ht="15.75" x14ac:dyDescent="0.25">
      <c r="A665" s="111">
        <v>662</v>
      </c>
      <c r="B665" s="417"/>
      <c r="C665" s="115">
        <v>7</v>
      </c>
      <c r="D665" s="120" t="s">
        <v>1148</v>
      </c>
      <c r="E665" s="122">
        <v>41522</v>
      </c>
      <c r="F665" s="169"/>
      <c r="G665" s="119" t="s">
        <v>1093</v>
      </c>
      <c r="H665" s="115" t="s">
        <v>465</v>
      </c>
    </row>
    <row r="666" spans="1:8" ht="15.75" x14ac:dyDescent="0.25">
      <c r="A666" s="111">
        <v>663</v>
      </c>
      <c r="B666" s="417" t="s">
        <v>2186</v>
      </c>
      <c r="C666" s="112">
        <v>1</v>
      </c>
      <c r="D666" s="126" t="s">
        <v>1149</v>
      </c>
      <c r="E666" s="115"/>
      <c r="F666" s="115">
        <v>1957</v>
      </c>
      <c r="G666" s="119" t="s">
        <v>1093</v>
      </c>
      <c r="H666" s="179" t="s">
        <v>459</v>
      </c>
    </row>
    <row r="667" spans="1:8" ht="15.75" x14ac:dyDescent="0.25">
      <c r="A667" s="111">
        <v>664</v>
      </c>
      <c r="B667" s="417"/>
      <c r="C667" s="115">
        <v>2</v>
      </c>
      <c r="D667" s="125" t="s">
        <v>1150</v>
      </c>
      <c r="E667" s="122">
        <v>36169</v>
      </c>
      <c r="F667" s="169"/>
      <c r="G667" s="119" t="s">
        <v>1093</v>
      </c>
      <c r="H667" s="115" t="s">
        <v>467</v>
      </c>
    </row>
    <row r="668" spans="1:8" ht="15.75" x14ac:dyDescent="0.25">
      <c r="A668" s="111">
        <v>665</v>
      </c>
      <c r="B668" s="417"/>
      <c r="C668" s="115">
        <v>3</v>
      </c>
      <c r="D668" s="125" t="s">
        <v>1151</v>
      </c>
      <c r="E668" s="122"/>
      <c r="F668" s="122">
        <v>33608</v>
      </c>
      <c r="G668" s="119" t="s">
        <v>1093</v>
      </c>
      <c r="H668" s="115" t="s">
        <v>467</v>
      </c>
    </row>
    <row r="669" spans="1:8" ht="15.75" x14ac:dyDescent="0.25">
      <c r="A669" s="111">
        <v>666</v>
      </c>
      <c r="B669" s="417"/>
      <c r="C669" s="115">
        <v>4</v>
      </c>
      <c r="D669" s="125" t="s">
        <v>1152</v>
      </c>
      <c r="E669" s="122"/>
      <c r="F669" s="122">
        <v>39731</v>
      </c>
      <c r="G669" s="119" t="s">
        <v>1093</v>
      </c>
      <c r="H669" s="115" t="s">
        <v>465</v>
      </c>
    </row>
    <row r="670" spans="1:8" ht="15.75" x14ac:dyDescent="0.25">
      <c r="A670" s="111">
        <v>667</v>
      </c>
      <c r="B670" s="417"/>
      <c r="C670" s="115">
        <v>5</v>
      </c>
      <c r="D670" s="125" t="s">
        <v>1153</v>
      </c>
      <c r="E670" s="122"/>
      <c r="F670" s="122" t="s">
        <v>1154</v>
      </c>
      <c r="G670" s="119" t="s">
        <v>1093</v>
      </c>
      <c r="H670" s="115" t="s">
        <v>465</v>
      </c>
    </row>
    <row r="671" spans="1:8" ht="15.75" x14ac:dyDescent="0.25">
      <c r="A671" s="111">
        <v>668</v>
      </c>
      <c r="B671" s="417"/>
      <c r="C671" s="115">
        <v>6</v>
      </c>
      <c r="D671" s="125" t="s">
        <v>1155</v>
      </c>
      <c r="E671" s="122"/>
      <c r="F671" s="122" t="s">
        <v>1156</v>
      </c>
      <c r="G671" s="119" t="s">
        <v>1093</v>
      </c>
      <c r="H671" s="115" t="s">
        <v>465</v>
      </c>
    </row>
    <row r="672" spans="1:8" ht="15.75" x14ac:dyDescent="0.25">
      <c r="A672" s="111">
        <v>669</v>
      </c>
      <c r="B672" s="417" t="s">
        <v>2187</v>
      </c>
      <c r="C672" s="112">
        <v>1</v>
      </c>
      <c r="D672" s="126" t="s">
        <v>1157</v>
      </c>
      <c r="E672" s="115">
        <v>1965</v>
      </c>
      <c r="F672" s="169"/>
      <c r="G672" s="119" t="s">
        <v>1093</v>
      </c>
      <c r="H672" s="179" t="s">
        <v>459</v>
      </c>
    </row>
    <row r="673" spans="1:8" ht="15.75" x14ac:dyDescent="0.25">
      <c r="A673" s="111">
        <v>670</v>
      </c>
      <c r="B673" s="417" t="s">
        <v>2188</v>
      </c>
      <c r="C673" s="112">
        <v>1</v>
      </c>
      <c r="D673" s="126" t="s">
        <v>1158</v>
      </c>
      <c r="E673" s="179"/>
      <c r="F673" s="179">
        <v>1961</v>
      </c>
      <c r="G673" s="162" t="s">
        <v>1093</v>
      </c>
      <c r="H673" s="179" t="s">
        <v>459</v>
      </c>
    </row>
    <row r="674" spans="1:8" ht="15.75" x14ac:dyDescent="0.25">
      <c r="A674" s="111">
        <v>671</v>
      </c>
      <c r="B674" s="417"/>
      <c r="C674" s="115">
        <v>2</v>
      </c>
      <c r="D674" s="171" t="s">
        <v>1159</v>
      </c>
      <c r="E674" s="169"/>
      <c r="F674" s="169" t="s">
        <v>1160</v>
      </c>
      <c r="G674" s="162" t="s">
        <v>1093</v>
      </c>
      <c r="H674" s="169" t="s">
        <v>467</v>
      </c>
    </row>
    <row r="675" spans="1:8" ht="15.75" x14ac:dyDescent="0.25">
      <c r="A675" s="111">
        <v>672</v>
      </c>
      <c r="B675" s="417"/>
      <c r="C675" s="115">
        <v>3</v>
      </c>
      <c r="D675" s="171" t="s">
        <v>1161</v>
      </c>
      <c r="E675" s="169"/>
      <c r="F675" s="169" t="s">
        <v>1162</v>
      </c>
      <c r="G675" s="162" t="s">
        <v>1093</v>
      </c>
      <c r="H675" s="169" t="s">
        <v>467</v>
      </c>
    </row>
    <row r="676" spans="1:8" ht="15.75" x14ac:dyDescent="0.25">
      <c r="A676" s="111">
        <v>673</v>
      </c>
      <c r="B676" s="417" t="s">
        <v>2189</v>
      </c>
      <c r="C676" s="112">
        <v>1</v>
      </c>
      <c r="D676" s="238" t="s">
        <v>1163</v>
      </c>
      <c r="E676" s="169">
        <v>1972</v>
      </c>
      <c r="F676" s="169"/>
      <c r="G676" s="162" t="s">
        <v>1093</v>
      </c>
      <c r="H676" s="179" t="s">
        <v>459</v>
      </c>
    </row>
    <row r="677" spans="1:8" ht="15.75" x14ac:dyDescent="0.25">
      <c r="A677" s="111">
        <v>674</v>
      </c>
      <c r="B677" s="417"/>
      <c r="C677" s="115">
        <v>3</v>
      </c>
      <c r="D677" s="125" t="s">
        <v>1164</v>
      </c>
      <c r="E677" s="169" t="s">
        <v>1165</v>
      </c>
      <c r="F677" s="115"/>
      <c r="G677" s="162" t="s">
        <v>1093</v>
      </c>
      <c r="H677" s="169" t="s">
        <v>724</v>
      </c>
    </row>
    <row r="678" spans="1:8" ht="15.75" x14ac:dyDescent="0.25">
      <c r="A678" s="111">
        <v>675</v>
      </c>
      <c r="B678" s="417"/>
      <c r="C678" s="115">
        <v>4</v>
      </c>
      <c r="D678" s="125" t="s">
        <v>195</v>
      </c>
      <c r="E678" s="169" t="s">
        <v>1166</v>
      </c>
      <c r="F678" s="115"/>
      <c r="G678" s="162" t="s">
        <v>1093</v>
      </c>
      <c r="H678" s="169" t="s">
        <v>724</v>
      </c>
    </row>
    <row r="679" spans="1:8" ht="15.75" x14ac:dyDescent="0.25">
      <c r="A679" s="111">
        <v>676</v>
      </c>
      <c r="B679" s="417" t="s">
        <v>2190</v>
      </c>
      <c r="C679" s="112">
        <v>1</v>
      </c>
      <c r="D679" s="126" t="s">
        <v>1167</v>
      </c>
      <c r="E679" s="169" t="s">
        <v>1168</v>
      </c>
      <c r="F679" s="115"/>
      <c r="G679" s="162" t="s">
        <v>1093</v>
      </c>
      <c r="H679" s="179" t="s">
        <v>459</v>
      </c>
    </row>
    <row r="680" spans="1:8" ht="15.75" x14ac:dyDescent="0.25">
      <c r="A680" s="111">
        <v>677</v>
      </c>
      <c r="B680" s="417"/>
      <c r="C680" s="115">
        <v>2</v>
      </c>
      <c r="D680" s="125" t="s">
        <v>1169</v>
      </c>
      <c r="E680" s="169"/>
      <c r="F680" s="169">
        <v>1947</v>
      </c>
      <c r="G680" s="162" t="s">
        <v>1093</v>
      </c>
      <c r="H680" s="169" t="s">
        <v>462</v>
      </c>
    </row>
    <row r="681" spans="1:8" ht="15.75" x14ac:dyDescent="0.25">
      <c r="A681" s="111">
        <v>678</v>
      </c>
      <c r="B681" s="417"/>
      <c r="C681" s="115">
        <v>3</v>
      </c>
      <c r="D681" s="125" t="s">
        <v>1170</v>
      </c>
      <c r="E681" s="173"/>
      <c r="F681" s="173">
        <v>32361</v>
      </c>
      <c r="G681" s="162" t="s">
        <v>1093</v>
      </c>
      <c r="H681" s="169" t="s">
        <v>467</v>
      </c>
    </row>
    <row r="682" spans="1:8" ht="15.75" x14ac:dyDescent="0.25">
      <c r="A682" s="111">
        <v>679</v>
      </c>
      <c r="B682" s="417"/>
      <c r="C682" s="115">
        <v>4</v>
      </c>
      <c r="D682" s="125" t="s">
        <v>1171</v>
      </c>
      <c r="E682" s="173">
        <v>42254</v>
      </c>
      <c r="F682" s="115"/>
      <c r="G682" s="162" t="s">
        <v>1093</v>
      </c>
      <c r="H682" s="169" t="s">
        <v>465</v>
      </c>
    </row>
    <row r="683" spans="1:8" ht="15.75" x14ac:dyDescent="0.25">
      <c r="A683" s="111">
        <v>680</v>
      </c>
      <c r="B683" s="417" t="s">
        <v>2191</v>
      </c>
      <c r="C683" s="112">
        <v>1</v>
      </c>
      <c r="D683" s="126" t="s">
        <v>340</v>
      </c>
      <c r="E683" s="169">
        <v>1978</v>
      </c>
      <c r="F683" s="115"/>
      <c r="G683" s="162" t="s">
        <v>1093</v>
      </c>
      <c r="H683" s="179" t="s">
        <v>459</v>
      </c>
    </row>
    <row r="684" spans="1:8" ht="15.75" x14ac:dyDescent="0.25">
      <c r="A684" s="111">
        <v>681</v>
      </c>
      <c r="B684" s="417"/>
      <c r="C684" s="115">
        <v>2</v>
      </c>
      <c r="D684" s="125" t="s">
        <v>1172</v>
      </c>
      <c r="E684" s="169"/>
      <c r="F684" s="169">
        <v>1978</v>
      </c>
      <c r="G684" s="162" t="s">
        <v>1093</v>
      </c>
      <c r="H684" s="169" t="s">
        <v>462</v>
      </c>
    </row>
    <row r="685" spans="1:8" ht="15.75" x14ac:dyDescent="0.25">
      <c r="A685" s="111">
        <v>682</v>
      </c>
      <c r="B685" s="417"/>
      <c r="C685" s="115">
        <v>3</v>
      </c>
      <c r="D685" s="125" t="s">
        <v>1173</v>
      </c>
      <c r="E685" s="169"/>
      <c r="F685" s="169">
        <v>2005</v>
      </c>
      <c r="G685" s="162" t="s">
        <v>1093</v>
      </c>
      <c r="H685" s="169" t="s">
        <v>467</v>
      </c>
    </row>
    <row r="686" spans="1:8" ht="15.75" x14ac:dyDescent="0.25">
      <c r="A686" s="111">
        <v>683</v>
      </c>
      <c r="B686" s="417"/>
      <c r="C686" s="115">
        <v>4</v>
      </c>
      <c r="D686" s="125" t="s">
        <v>1174</v>
      </c>
      <c r="E686" s="169">
        <v>2007</v>
      </c>
      <c r="F686" s="115"/>
      <c r="G686" s="162" t="s">
        <v>1093</v>
      </c>
      <c r="H686" s="169" t="s">
        <v>467</v>
      </c>
    </row>
    <row r="687" spans="1:8" ht="15.75" x14ac:dyDescent="0.25">
      <c r="A687" s="111">
        <v>684</v>
      </c>
      <c r="B687" s="417"/>
      <c r="C687" s="115">
        <v>5</v>
      </c>
      <c r="D687" s="125" t="s">
        <v>1175</v>
      </c>
      <c r="E687" s="169"/>
      <c r="F687" s="169">
        <v>2010</v>
      </c>
      <c r="G687" s="162" t="s">
        <v>1093</v>
      </c>
      <c r="H687" s="169" t="s">
        <v>467</v>
      </c>
    </row>
    <row r="688" spans="1:8" ht="15.75" x14ac:dyDescent="0.25">
      <c r="A688" s="111">
        <v>685</v>
      </c>
      <c r="B688" s="417" t="s">
        <v>2192</v>
      </c>
      <c r="C688" s="112">
        <v>1</v>
      </c>
      <c r="D688" s="126" t="s">
        <v>403</v>
      </c>
      <c r="E688" s="169">
        <v>1981</v>
      </c>
      <c r="F688" s="115"/>
      <c r="G688" s="162" t="s">
        <v>1093</v>
      </c>
      <c r="H688" s="179" t="s">
        <v>459</v>
      </c>
    </row>
    <row r="689" spans="1:9" ht="15.75" x14ac:dyDescent="0.25">
      <c r="A689" s="111">
        <v>686</v>
      </c>
      <c r="B689" s="417"/>
      <c r="C689" s="115">
        <v>2</v>
      </c>
      <c r="D689" s="171" t="s">
        <v>1176</v>
      </c>
      <c r="E689" s="169"/>
      <c r="F689" s="169">
        <v>1979</v>
      </c>
      <c r="G689" s="162" t="s">
        <v>1093</v>
      </c>
      <c r="H689" s="169" t="s">
        <v>462</v>
      </c>
    </row>
    <row r="690" spans="1:9" ht="15.75" x14ac:dyDescent="0.25">
      <c r="A690" s="111">
        <v>687</v>
      </c>
      <c r="B690" s="417"/>
      <c r="C690" s="115">
        <v>3</v>
      </c>
      <c r="D690" s="171" t="s">
        <v>1177</v>
      </c>
      <c r="E690" s="169"/>
      <c r="F690" s="169" t="s">
        <v>1178</v>
      </c>
      <c r="G690" s="162" t="s">
        <v>1093</v>
      </c>
      <c r="H690" s="169" t="s">
        <v>467</v>
      </c>
    </row>
    <row r="691" spans="1:9" ht="15.75" x14ac:dyDescent="0.25">
      <c r="A691" s="111">
        <v>688</v>
      </c>
      <c r="B691" s="417"/>
      <c r="C691" s="115">
        <v>4</v>
      </c>
      <c r="D691" s="171" t="s">
        <v>1179</v>
      </c>
      <c r="E691" s="173">
        <v>41030</v>
      </c>
      <c r="F691" s="115"/>
      <c r="G691" s="162" t="s">
        <v>1093</v>
      </c>
      <c r="H691" s="169" t="s">
        <v>467</v>
      </c>
    </row>
    <row r="692" spans="1:9" ht="15.75" x14ac:dyDescent="0.25">
      <c r="A692" s="111">
        <v>689</v>
      </c>
      <c r="B692" s="417" t="s">
        <v>2193</v>
      </c>
      <c r="C692" s="112">
        <v>1</v>
      </c>
      <c r="D692" s="126" t="s">
        <v>405</v>
      </c>
      <c r="E692" s="169" t="s">
        <v>1180</v>
      </c>
      <c r="F692" s="115"/>
      <c r="G692" s="162" t="s">
        <v>1093</v>
      </c>
      <c r="H692" s="179" t="s">
        <v>459</v>
      </c>
    </row>
    <row r="693" spans="1:9" ht="15.75" x14ac:dyDescent="0.25">
      <c r="A693" s="111">
        <v>690</v>
      </c>
      <c r="B693" s="417"/>
      <c r="C693" s="115">
        <v>2</v>
      </c>
      <c r="D693" s="125" t="s">
        <v>272</v>
      </c>
      <c r="E693" s="169"/>
      <c r="F693" s="169" t="s">
        <v>1181</v>
      </c>
      <c r="G693" s="162" t="s">
        <v>1093</v>
      </c>
      <c r="H693" s="169" t="s">
        <v>462</v>
      </c>
    </row>
    <row r="694" spans="1:9" ht="15.75" x14ac:dyDescent="0.25">
      <c r="A694" s="111">
        <v>691</v>
      </c>
      <c r="B694" s="417"/>
      <c r="C694" s="115">
        <v>3</v>
      </c>
      <c r="D694" s="125" t="s">
        <v>1182</v>
      </c>
      <c r="E694" s="169" t="s">
        <v>1183</v>
      </c>
      <c r="F694" s="115"/>
      <c r="G694" s="162" t="s">
        <v>1093</v>
      </c>
      <c r="H694" s="169" t="s">
        <v>467</v>
      </c>
    </row>
    <row r="695" spans="1:9" ht="15.75" x14ac:dyDescent="0.25">
      <c r="A695" s="111">
        <v>692</v>
      </c>
      <c r="B695" s="417"/>
      <c r="C695" s="115">
        <v>4</v>
      </c>
      <c r="D695" s="125" t="s">
        <v>1184</v>
      </c>
      <c r="E695" s="169"/>
      <c r="F695" s="169" t="s">
        <v>1185</v>
      </c>
      <c r="G695" s="162" t="s">
        <v>1093</v>
      </c>
      <c r="H695" s="169" t="s">
        <v>465</v>
      </c>
    </row>
    <row r="696" spans="1:9" ht="15.75" x14ac:dyDescent="0.25">
      <c r="A696" s="111">
        <v>693</v>
      </c>
      <c r="B696" s="417"/>
      <c r="C696" s="115">
        <v>5</v>
      </c>
      <c r="D696" s="125" t="s">
        <v>1186</v>
      </c>
      <c r="E696" s="197" t="s">
        <v>1187</v>
      </c>
      <c r="F696" s="115"/>
      <c r="G696" s="162" t="s">
        <v>1093</v>
      </c>
      <c r="H696" s="169" t="s">
        <v>465</v>
      </c>
    </row>
    <row r="697" spans="1:9" ht="15.75" x14ac:dyDescent="0.25">
      <c r="A697" s="111">
        <v>694</v>
      </c>
      <c r="B697" s="420" t="s">
        <v>2193</v>
      </c>
      <c r="C697" s="241">
        <v>1</v>
      </c>
      <c r="D697" s="249" t="s">
        <v>254</v>
      </c>
      <c r="E697" s="250"/>
      <c r="F697" s="257" t="s">
        <v>851</v>
      </c>
      <c r="G697" s="265" t="s">
        <v>1093</v>
      </c>
      <c r="H697" s="248" t="s">
        <v>486</v>
      </c>
    </row>
    <row r="698" spans="1:9" ht="15.75" x14ac:dyDescent="0.25">
      <c r="A698" s="111">
        <v>695</v>
      </c>
      <c r="B698" s="420"/>
      <c r="C698" s="241">
        <v>2</v>
      </c>
      <c r="D698" s="199" t="s">
        <v>1978</v>
      </c>
      <c r="E698" s="252" t="s">
        <v>1979</v>
      </c>
      <c r="F698" s="259"/>
      <c r="G698" s="265" t="s">
        <v>1093</v>
      </c>
      <c r="H698" s="327" t="s">
        <v>467</v>
      </c>
    </row>
    <row r="699" spans="1:9" ht="15.75" x14ac:dyDescent="0.25">
      <c r="A699" s="111">
        <v>696</v>
      </c>
      <c r="B699" s="420"/>
      <c r="C699" s="241">
        <v>3</v>
      </c>
      <c r="D699" s="199" t="s">
        <v>1980</v>
      </c>
      <c r="E699" s="252"/>
      <c r="F699" s="252" t="s">
        <v>1981</v>
      </c>
      <c r="G699" s="265" t="s">
        <v>1093</v>
      </c>
      <c r="H699" s="327" t="s">
        <v>467</v>
      </c>
    </row>
    <row r="700" spans="1:9" ht="15.75" x14ac:dyDescent="0.25">
      <c r="A700" s="111">
        <v>697</v>
      </c>
      <c r="B700" s="420" t="s">
        <v>2194</v>
      </c>
      <c r="C700" s="241">
        <v>1</v>
      </c>
      <c r="D700" s="396" t="s">
        <v>1982</v>
      </c>
      <c r="E700" s="397">
        <v>1962</v>
      </c>
      <c r="F700" s="348"/>
      <c r="G700" s="265" t="s">
        <v>1093</v>
      </c>
      <c r="H700" s="409" t="s">
        <v>459</v>
      </c>
    </row>
    <row r="701" spans="1:9" ht="15.75" x14ac:dyDescent="0.25">
      <c r="A701" s="111">
        <v>698</v>
      </c>
      <c r="B701" s="420"/>
      <c r="C701" s="241">
        <v>2</v>
      </c>
      <c r="D701" s="403" t="s">
        <v>1983</v>
      </c>
      <c r="E701" s="397">
        <v>1967</v>
      </c>
      <c r="F701" s="348"/>
      <c r="G701" s="265" t="s">
        <v>1093</v>
      </c>
      <c r="H701" s="397" t="s">
        <v>724</v>
      </c>
    </row>
    <row r="702" spans="1:9" ht="15.75" x14ac:dyDescent="0.25">
      <c r="A702" s="111">
        <v>699</v>
      </c>
      <c r="B702" s="420"/>
      <c r="C702" s="241">
        <v>3</v>
      </c>
      <c r="D702" s="403" t="s">
        <v>1984</v>
      </c>
      <c r="E702" s="397"/>
      <c r="F702" s="397">
        <v>1971</v>
      </c>
      <c r="G702" s="265" t="s">
        <v>1093</v>
      </c>
      <c r="H702" s="397" t="s">
        <v>724</v>
      </c>
    </row>
    <row r="703" spans="1:9" ht="15.75" x14ac:dyDescent="0.25">
      <c r="A703" s="111">
        <v>700</v>
      </c>
      <c r="B703" s="420"/>
      <c r="C703" s="241">
        <v>4</v>
      </c>
      <c r="D703" s="403" t="s">
        <v>2200</v>
      </c>
      <c r="E703" s="401">
        <v>42366</v>
      </c>
      <c r="F703" s="348"/>
      <c r="G703" s="265" t="s">
        <v>1093</v>
      </c>
      <c r="H703" s="397" t="s">
        <v>2201</v>
      </c>
    </row>
    <row r="704" spans="1:9" ht="15.75" x14ac:dyDescent="0.25">
      <c r="A704" s="111">
        <v>701</v>
      </c>
      <c r="B704" s="420"/>
      <c r="C704" s="241">
        <v>5</v>
      </c>
      <c r="D704" s="403" t="s">
        <v>1023</v>
      </c>
      <c r="E704" s="401">
        <v>43581</v>
      </c>
      <c r="F704" s="397"/>
      <c r="G704" s="265" t="s">
        <v>1093</v>
      </c>
      <c r="H704" s="397" t="s">
        <v>465</v>
      </c>
      <c r="I704">
        <v>82</v>
      </c>
    </row>
    <row r="705" spans="1:8" ht="15.75" x14ac:dyDescent="0.25">
      <c r="A705" s="643" t="s">
        <v>81</v>
      </c>
      <c r="B705" s="662"/>
      <c r="C705" s="662"/>
      <c r="D705" s="644"/>
      <c r="E705" s="645" t="s">
        <v>2358</v>
      </c>
      <c r="F705" s="646"/>
      <c r="G705" s="646"/>
      <c r="H705" s="647"/>
    </row>
    <row r="706" spans="1:8" ht="18.75" x14ac:dyDescent="0.3">
      <c r="A706" s="201"/>
      <c r="B706" s="428" t="s">
        <v>1233</v>
      </c>
      <c r="C706" s="201"/>
      <c r="D706" s="201" t="s">
        <v>2359</v>
      </c>
      <c r="E706" s="202"/>
      <c r="F706" s="202"/>
      <c r="G706" s="203"/>
      <c r="H706" s="202"/>
    </row>
    <row r="707" spans="1:8" ht="15.75" x14ac:dyDescent="0.25">
      <c r="A707" s="204"/>
      <c r="B707" s="429"/>
      <c r="C707" s="206"/>
      <c r="D707" s="207" t="s">
        <v>2360</v>
      </c>
      <c r="E707" s="648" t="s">
        <v>2218</v>
      </c>
      <c r="F707" s="648"/>
      <c r="G707" s="648"/>
      <c r="H707" s="648"/>
    </row>
    <row r="708" spans="1:8" ht="18.75" x14ac:dyDescent="0.3">
      <c r="A708" s="649"/>
      <c r="B708" s="649"/>
      <c r="C708" s="649"/>
      <c r="D708" s="649"/>
      <c r="E708" s="641" t="s">
        <v>1234</v>
      </c>
      <c r="F708" s="641"/>
      <c r="G708" s="641"/>
      <c r="H708" s="641"/>
    </row>
    <row r="709" spans="1:8" ht="18.75" x14ac:dyDescent="0.3">
      <c r="A709" s="204"/>
      <c r="B709" s="429" t="s">
        <v>1235</v>
      </c>
      <c r="C709" s="208"/>
      <c r="D709" s="209"/>
      <c r="E709" s="641" t="s">
        <v>1236</v>
      </c>
      <c r="F709" s="641"/>
      <c r="G709" s="641"/>
      <c r="H709" s="641"/>
    </row>
    <row r="710" spans="1:8" ht="15.75" x14ac:dyDescent="0.25">
      <c r="A710" s="204"/>
      <c r="B710" s="429"/>
      <c r="C710" s="206"/>
      <c r="D710" s="210"/>
      <c r="E710" s="211"/>
      <c r="F710" s="211"/>
      <c r="G710" s="212"/>
      <c r="H710" s="206"/>
    </row>
    <row r="711" spans="1:8" ht="15.75" x14ac:dyDescent="0.25">
      <c r="A711" s="204"/>
      <c r="B711" s="429"/>
      <c r="C711" s="206"/>
      <c r="D711" s="210"/>
      <c r="E711" s="211"/>
      <c r="F711" s="211"/>
      <c r="G711" s="212"/>
      <c r="H711" s="206"/>
    </row>
    <row r="712" spans="1:8" ht="15.75" x14ac:dyDescent="0.25">
      <c r="A712" s="204"/>
      <c r="B712" s="429"/>
      <c r="C712" s="206"/>
      <c r="D712" s="210"/>
      <c r="E712" s="211"/>
      <c r="F712" s="211"/>
      <c r="G712" s="212"/>
      <c r="H712" s="206"/>
    </row>
    <row r="713" spans="1:8" ht="15.75" x14ac:dyDescent="0.25">
      <c r="A713" s="213" t="s">
        <v>1237</v>
      </c>
      <c r="B713" s="429"/>
      <c r="C713" s="560"/>
      <c r="D713" s="207"/>
      <c r="E713" s="211"/>
      <c r="F713" s="214" t="s">
        <v>1238</v>
      </c>
      <c r="G713" s="215"/>
      <c r="H713" s="216"/>
    </row>
    <row r="714" spans="1:8" ht="15.75" x14ac:dyDescent="0.25">
      <c r="A714" s="204"/>
      <c r="B714" s="429"/>
      <c r="C714" s="208"/>
      <c r="D714" s="209"/>
      <c r="E714" s="211"/>
      <c r="F714" s="211"/>
      <c r="G714" s="212"/>
      <c r="H714" s="206"/>
    </row>
    <row r="715" spans="1:8" ht="15.75" x14ac:dyDescent="0.25">
      <c r="A715" s="204"/>
      <c r="B715" s="429"/>
      <c r="C715" s="206"/>
      <c r="D715" s="210"/>
      <c r="E715" s="211"/>
      <c r="F715" s="211"/>
      <c r="G715" s="212"/>
      <c r="H715" s="206"/>
    </row>
    <row r="716" spans="1:8" ht="15.75" x14ac:dyDescent="0.25">
      <c r="A716" s="204"/>
      <c r="B716" s="429"/>
      <c r="C716" s="206"/>
      <c r="D716" s="217" t="s">
        <v>1239</v>
      </c>
      <c r="E716" s="214"/>
      <c r="F716" s="214"/>
      <c r="G716" s="215" t="s">
        <v>1240</v>
      </c>
      <c r="H716" s="206"/>
    </row>
    <row r="717" spans="1:8" ht="15.75" x14ac:dyDescent="0.25">
      <c r="A717" s="642" t="s">
        <v>1241</v>
      </c>
      <c r="B717" s="642"/>
      <c r="C717" s="642"/>
      <c r="D717" s="642"/>
      <c r="E717" s="642"/>
      <c r="F717" s="642"/>
      <c r="G717" s="642"/>
      <c r="H717" s="642"/>
    </row>
    <row r="718" spans="1:8" ht="15.75" x14ac:dyDescent="0.25">
      <c r="A718" s="204"/>
      <c r="B718" s="429"/>
      <c r="C718" s="206"/>
      <c r="D718" s="210"/>
      <c r="E718" s="211"/>
      <c r="F718" s="211"/>
      <c r="G718" s="212"/>
      <c r="H718" s="206"/>
    </row>
    <row r="719" spans="1:8" ht="15" x14ac:dyDescent="0.25">
      <c r="A719" s="218"/>
      <c r="B719" s="416"/>
      <c r="C719" s="105"/>
      <c r="D719" s="106"/>
      <c r="E719" s="109"/>
      <c r="F719" s="109"/>
      <c r="G719" s="110"/>
      <c r="H719" s="105"/>
    </row>
    <row r="720" spans="1:8" ht="15" x14ac:dyDescent="0.25">
      <c r="A720" s="218"/>
      <c r="B720" s="416"/>
      <c r="C720" s="105"/>
      <c r="D720" s="106"/>
      <c r="E720" s="109"/>
      <c r="F720" s="109"/>
      <c r="G720" s="219"/>
      <c r="H720" s="105"/>
    </row>
    <row r="721" spans="1:8" ht="15" x14ac:dyDescent="0.25">
      <c r="A721" s="218"/>
      <c r="B721" s="416"/>
      <c r="C721" s="105"/>
      <c r="D721" s="106"/>
      <c r="E721" s="109"/>
      <c r="F721" s="109"/>
      <c r="G721" s="110"/>
      <c r="H721" s="105"/>
    </row>
    <row r="722" spans="1:8" ht="15" x14ac:dyDescent="0.25">
      <c r="A722" s="218"/>
      <c r="B722" s="416"/>
      <c r="C722" s="105"/>
      <c r="D722" s="106"/>
      <c r="E722" s="109"/>
      <c r="F722" s="109"/>
      <c r="G722" s="110"/>
      <c r="H722" s="105"/>
    </row>
    <row r="723" spans="1:8" ht="15" x14ac:dyDescent="0.25">
      <c r="A723" s="218"/>
      <c r="B723" s="416"/>
      <c r="C723" s="105"/>
      <c r="D723" s="106"/>
      <c r="E723" s="109"/>
      <c r="F723" s="109"/>
      <c r="G723" s="110"/>
      <c r="H723" s="105"/>
    </row>
    <row r="724" spans="1:8" ht="15" x14ac:dyDescent="0.25">
      <c r="A724" s="218"/>
      <c r="B724" s="416"/>
      <c r="C724" s="105"/>
      <c r="D724" s="106"/>
      <c r="E724" s="109"/>
      <c r="F724" s="109"/>
      <c r="G724" s="110"/>
      <c r="H724" s="105"/>
    </row>
  </sheetData>
  <mergeCells count="18">
    <mergeCell ref="E709:H709"/>
    <mergeCell ref="A717:H717"/>
    <mergeCell ref="H6:H7"/>
    <mergeCell ref="A705:D705"/>
    <mergeCell ref="E705:H705"/>
    <mergeCell ref="E707:H707"/>
    <mergeCell ref="A708:D708"/>
    <mergeCell ref="E708:H708"/>
    <mergeCell ref="E1:H1"/>
    <mergeCell ref="E2:H2"/>
    <mergeCell ref="A4:H4"/>
    <mergeCell ref="A5:H5"/>
    <mergeCell ref="A6:A7"/>
    <mergeCell ref="B6:B7"/>
    <mergeCell ref="C6:C7"/>
    <mergeCell ref="D6:D7"/>
    <mergeCell ref="E6:F6"/>
    <mergeCell ref="G6:G7"/>
  </mergeCells>
  <pageMargins left="0.31496062992125984" right="0.11811023622047245" top="0.74803149606299213" bottom="0.74803149606299213" header="0.11811023622047245" footer="0.11811023622047245"/>
  <pageSetup paperSize="9" scale="9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4" workbookViewId="0">
      <selection activeCell="H25" sqref="H25"/>
    </sheetView>
  </sheetViews>
  <sheetFormatPr defaultRowHeight="14.25" x14ac:dyDescent="0.2"/>
  <cols>
    <col min="1" max="1" width="5" customWidth="1"/>
    <col min="2" max="2" width="21.125" customWidth="1"/>
    <col min="3" max="3" width="18.125" customWidth="1"/>
    <col min="4" max="4" width="10.125" style="430" customWidth="1"/>
    <col min="5" max="5" width="10.75" customWidth="1"/>
    <col min="6" max="6" width="10.625" customWidth="1"/>
    <col min="7" max="7" width="15.375" customWidth="1"/>
    <col min="9" max="9" width="10.375" customWidth="1"/>
    <col min="10" max="10" width="10.25" customWidth="1"/>
    <col min="11" max="11" width="12.375" customWidth="1"/>
    <col min="12" max="12" width="11" customWidth="1"/>
  </cols>
  <sheetData>
    <row r="1" spans="1:12" ht="18" customHeight="1" x14ac:dyDescent="0.2">
      <c r="A1" s="586" t="s">
        <v>55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</row>
    <row r="2" spans="1:12" ht="9.75" customHeight="1" x14ac:dyDescent="0.2">
      <c r="A2" s="4"/>
      <c r="B2" s="4"/>
      <c r="C2" s="4"/>
      <c r="D2" s="457"/>
      <c r="E2" s="4"/>
      <c r="F2" s="4"/>
      <c r="G2" s="4"/>
      <c r="H2" s="4"/>
      <c r="I2" s="4"/>
      <c r="J2" s="4"/>
      <c r="K2" s="4"/>
      <c r="L2" s="4"/>
    </row>
    <row r="3" spans="1:12" ht="18.75" customHeight="1" x14ac:dyDescent="0.2">
      <c r="A3" s="587" t="s">
        <v>1</v>
      </c>
      <c r="B3" s="587" t="s">
        <v>2</v>
      </c>
      <c r="C3" s="587" t="s">
        <v>16</v>
      </c>
      <c r="D3" s="590" t="s">
        <v>26</v>
      </c>
      <c r="E3" s="594" t="s">
        <v>20</v>
      </c>
      <c r="F3" s="595"/>
      <c r="G3" s="596"/>
      <c r="H3" s="594" t="s">
        <v>25</v>
      </c>
      <c r="I3" s="595"/>
      <c r="J3" s="595"/>
      <c r="K3" s="596"/>
      <c r="L3" s="593" t="s">
        <v>24</v>
      </c>
    </row>
    <row r="4" spans="1:12" ht="90.75" customHeight="1" x14ac:dyDescent="0.2">
      <c r="A4" s="588"/>
      <c r="B4" s="588"/>
      <c r="C4" s="588"/>
      <c r="D4" s="591"/>
      <c r="E4" s="594" t="s">
        <v>17</v>
      </c>
      <c r="F4" s="596"/>
      <c r="G4" s="593" t="s">
        <v>29</v>
      </c>
      <c r="H4" s="593" t="s">
        <v>21</v>
      </c>
      <c r="I4" s="597" t="s">
        <v>82</v>
      </c>
      <c r="J4" s="596"/>
      <c r="K4" s="593" t="s">
        <v>30</v>
      </c>
      <c r="L4" s="588"/>
    </row>
    <row r="5" spans="1:12" ht="47.25" x14ac:dyDescent="0.2">
      <c r="A5" s="589"/>
      <c r="B5" s="589"/>
      <c r="C5" s="589"/>
      <c r="D5" s="592"/>
      <c r="E5" s="8" t="s">
        <v>18</v>
      </c>
      <c r="F5" s="8" t="s">
        <v>19</v>
      </c>
      <c r="G5" s="589"/>
      <c r="H5" s="589"/>
      <c r="I5" s="8" t="s">
        <v>28</v>
      </c>
      <c r="J5" s="8" t="s">
        <v>22</v>
      </c>
      <c r="K5" s="589"/>
      <c r="L5" s="589"/>
    </row>
    <row r="6" spans="1:12" ht="15.75" x14ac:dyDescent="0.2">
      <c r="A6" s="11" t="s">
        <v>9</v>
      </c>
      <c r="B6" s="11" t="s">
        <v>10</v>
      </c>
      <c r="C6" s="11" t="s">
        <v>27</v>
      </c>
      <c r="D6" s="1">
        <v>1</v>
      </c>
      <c r="E6" s="11">
        <v>2</v>
      </c>
      <c r="F6" s="11">
        <v>3</v>
      </c>
      <c r="G6" s="11">
        <v>4</v>
      </c>
      <c r="H6" s="11">
        <v>5</v>
      </c>
      <c r="I6" s="11">
        <v>6</v>
      </c>
      <c r="J6" s="11">
        <v>7</v>
      </c>
      <c r="K6" s="11">
        <v>8</v>
      </c>
      <c r="L6" s="11">
        <v>9</v>
      </c>
    </row>
    <row r="7" spans="1:12" ht="15" customHeight="1" x14ac:dyDescent="0.25">
      <c r="A7" s="603" t="s">
        <v>11</v>
      </c>
      <c r="B7" s="604" t="s">
        <v>83</v>
      </c>
      <c r="C7" s="22" t="s">
        <v>425</v>
      </c>
      <c r="D7" s="35">
        <f>D9+D11+D13+D15+D17+D19+D21+D23+D25+D27</f>
        <v>184</v>
      </c>
      <c r="E7" s="35">
        <f t="shared" ref="E7:K7" si="0">E9+E11+E13+E15+E17+E19+E21+E23+E25+E27</f>
        <v>16</v>
      </c>
      <c r="F7" s="35">
        <f t="shared" si="0"/>
        <v>27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v>141</v>
      </c>
    </row>
    <row r="8" spans="1:12" ht="15" customHeight="1" x14ac:dyDescent="0.25">
      <c r="A8" s="603"/>
      <c r="B8" s="604"/>
      <c r="C8" s="22" t="s">
        <v>426</v>
      </c>
      <c r="D8" s="35">
        <f>D10+D12+D14+D16+D18+D20+D22+D24+D26+D28</f>
        <v>564</v>
      </c>
      <c r="E8" s="23"/>
      <c r="F8" s="23"/>
      <c r="G8" s="23"/>
      <c r="H8" s="23"/>
      <c r="I8" s="23"/>
      <c r="J8" s="23"/>
      <c r="K8" s="23"/>
      <c r="L8" s="35">
        <v>456</v>
      </c>
    </row>
    <row r="9" spans="1:12" ht="15" customHeight="1" x14ac:dyDescent="0.2">
      <c r="A9" s="598">
        <v>1</v>
      </c>
      <c r="B9" s="601" t="s">
        <v>84</v>
      </c>
      <c r="C9" s="22" t="s">
        <v>97</v>
      </c>
      <c r="D9" s="23">
        <v>15</v>
      </c>
      <c r="E9" s="23">
        <v>2</v>
      </c>
      <c r="F9" s="23">
        <v>2</v>
      </c>
      <c r="G9" s="23"/>
      <c r="H9" s="23"/>
      <c r="I9" s="23"/>
      <c r="J9" s="23"/>
      <c r="K9" s="23"/>
      <c r="L9" s="23">
        <v>11</v>
      </c>
    </row>
    <row r="10" spans="1:12" ht="15" customHeight="1" x14ac:dyDescent="0.2">
      <c r="A10" s="598"/>
      <c r="B10" s="602"/>
      <c r="C10" s="22" t="s">
        <v>427</v>
      </c>
      <c r="D10" s="23">
        <v>39</v>
      </c>
      <c r="E10" s="23"/>
      <c r="F10" s="23"/>
      <c r="G10" s="23"/>
      <c r="H10" s="23"/>
      <c r="I10" s="23"/>
      <c r="J10" s="23"/>
      <c r="K10" s="23"/>
      <c r="L10" s="23">
        <v>31</v>
      </c>
    </row>
    <row r="11" spans="1:12" ht="15" customHeight="1" x14ac:dyDescent="0.2">
      <c r="A11" s="598">
        <v>2</v>
      </c>
      <c r="B11" s="601" t="s">
        <v>85</v>
      </c>
      <c r="C11" s="22" t="s">
        <v>98</v>
      </c>
      <c r="D11" s="23">
        <v>26</v>
      </c>
      <c r="E11" s="23"/>
      <c r="F11" s="23">
        <v>4</v>
      </c>
      <c r="G11" s="23"/>
      <c r="H11" s="23"/>
      <c r="I11" s="23"/>
      <c r="J11" s="23"/>
      <c r="K11" s="23"/>
      <c r="L11" s="23">
        <v>22</v>
      </c>
    </row>
    <row r="12" spans="1:12" ht="15" customHeight="1" x14ac:dyDescent="0.2">
      <c r="A12" s="598"/>
      <c r="B12" s="602"/>
      <c r="C12" s="22" t="s">
        <v>428</v>
      </c>
      <c r="D12" s="23">
        <v>86</v>
      </c>
      <c r="E12" s="23"/>
      <c r="F12" s="23"/>
      <c r="G12" s="23"/>
      <c r="H12" s="23"/>
      <c r="I12" s="23"/>
      <c r="J12" s="23"/>
      <c r="K12" s="23"/>
      <c r="L12" s="23">
        <v>74</v>
      </c>
    </row>
    <row r="13" spans="1:12" ht="15" customHeight="1" x14ac:dyDescent="0.2">
      <c r="A13" s="598">
        <v>3</v>
      </c>
      <c r="B13" s="601" t="s">
        <v>86</v>
      </c>
      <c r="C13" s="22" t="s">
        <v>99</v>
      </c>
      <c r="D13" s="23">
        <v>16</v>
      </c>
      <c r="E13" s="23">
        <v>4</v>
      </c>
      <c r="F13" s="23">
        <v>1</v>
      </c>
      <c r="G13" s="23"/>
      <c r="H13" s="23"/>
      <c r="I13" s="23"/>
      <c r="J13" s="23"/>
      <c r="K13" s="23"/>
      <c r="L13" s="23">
        <v>11</v>
      </c>
    </row>
    <row r="14" spans="1:12" ht="15" customHeight="1" x14ac:dyDescent="0.2">
      <c r="A14" s="598"/>
      <c r="B14" s="602"/>
      <c r="C14" s="22" t="s">
        <v>429</v>
      </c>
      <c r="D14" s="23">
        <v>43</v>
      </c>
      <c r="E14" s="23"/>
      <c r="F14" s="23"/>
      <c r="G14" s="23"/>
      <c r="H14" s="23"/>
      <c r="I14" s="23"/>
      <c r="J14" s="23"/>
      <c r="K14" s="23"/>
      <c r="L14" s="23">
        <v>29</v>
      </c>
    </row>
    <row r="15" spans="1:12" ht="15" customHeight="1" x14ac:dyDescent="0.2">
      <c r="A15" s="598">
        <v>4</v>
      </c>
      <c r="B15" s="601" t="s">
        <v>87</v>
      </c>
      <c r="C15" s="22" t="s">
        <v>430</v>
      </c>
      <c r="D15" s="23">
        <v>19</v>
      </c>
      <c r="E15" s="23"/>
      <c r="F15" s="23">
        <v>4</v>
      </c>
      <c r="G15" s="23"/>
      <c r="H15" s="23"/>
      <c r="I15" s="23"/>
      <c r="J15" s="23"/>
      <c r="K15" s="23"/>
      <c r="L15" s="23">
        <v>15</v>
      </c>
    </row>
    <row r="16" spans="1:12" ht="15" customHeight="1" x14ac:dyDescent="0.2">
      <c r="A16" s="598"/>
      <c r="B16" s="602"/>
      <c r="C16" s="22" t="s">
        <v>431</v>
      </c>
      <c r="D16" s="23">
        <v>63</v>
      </c>
      <c r="E16" s="23"/>
      <c r="F16" s="23"/>
      <c r="G16" s="23"/>
      <c r="H16" s="23"/>
      <c r="I16" s="23"/>
      <c r="J16" s="23"/>
      <c r="K16" s="23"/>
      <c r="L16" s="23">
        <v>38</v>
      </c>
    </row>
    <row r="17" spans="1:12" ht="15" customHeight="1" x14ac:dyDescent="0.2">
      <c r="A17" s="598">
        <v>5</v>
      </c>
      <c r="B17" s="601" t="s">
        <v>88</v>
      </c>
      <c r="C17" s="22" t="s">
        <v>432</v>
      </c>
      <c r="D17" s="23">
        <v>16</v>
      </c>
      <c r="E17" s="23"/>
      <c r="F17" s="23">
        <v>2</v>
      </c>
      <c r="G17" s="23"/>
      <c r="H17" s="23"/>
      <c r="I17" s="23"/>
      <c r="J17" s="23"/>
      <c r="K17" s="23"/>
      <c r="L17" s="23">
        <v>14</v>
      </c>
    </row>
    <row r="18" spans="1:12" ht="15" customHeight="1" x14ac:dyDescent="0.2">
      <c r="A18" s="598"/>
      <c r="B18" s="602"/>
      <c r="C18" s="22" t="s">
        <v>433</v>
      </c>
      <c r="D18" s="23">
        <v>48</v>
      </c>
      <c r="E18" s="23"/>
      <c r="F18" s="23"/>
      <c r="G18" s="23"/>
      <c r="H18" s="23"/>
      <c r="I18" s="23"/>
      <c r="J18" s="23"/>
      <c r="K18" s="23"/>
      <c r="L18" s="23">
        <v>45</v>
      </c>
    </row>
    <row r="19" spans="1:12" ht="15" customHeight="1" x14ac:dyDescent="0.2">
      <c r="A19" s="599">
        <v>6</v>
      </c>
      <c r="B19" s="601" t="s">
        <v>89</v>
      </c>
      <c r="C19" s="22" t="s">
        <v>434</v>
      </c>
      <c r="D19" s="23">
        <v>20</v>
      </c>
      <c r="E19" s="23"/>
      <c r="F19" s="23">
        <v>3</v>
      </c>
      <c r="G19" s="23"/>
      <c r="H19" s="23"/>
      <c r="I19" s="23"/>
      <c r="J19" s="23"/>
      <c r="K19" s="23"/>
      <c r="L19" s="23">
        <v>17</v>
      </c>
    </row>
    <row r="20" spans="1:12" ht="15" customHeight="1" x14ac:dyDescent="0.2">
      <c r="A20" s="600"/>
      <c r="B20" s="602"/>
      <c r="C20" s="22" t="s">
        <v>435</v>
      </c>
      <c r="D20" s="23">
        <v>76</v>
      </c>
      <c r="E20" s="23"/>
      <c r="F20" s="23"/>
      <c r="G20" s="23"/>
      <c r="H20" s="23"/>
      <c r="I20" s="23"/>
      <c r="J20" s="23"/>
      <c r="K20" s="23"/>
      <c r="L20" s="23">
        <f t="shared" ref="L20" si="1">D20</f>
        <v>76</v>
      </c>
    </row>
    <row r="21" spans="1:12" ht="15" customHeight="1" x14ac:dyDescent="0.2">
      <c r="A21" s="599">
        <v>7</v>
      </c>
      <c r="B21" s="601" t="s">
        <v>90</v>
      </c>
      <c r="C21" s="22" t="s">
        <v>436</v>
      </c>
      <c r="D21" s="23">
        <v>11</v>
      </c>
      <c r="E21" s="23">
        <v>2</v>
      </c>
      <c r="F21" s="23">
        <v>3</v>
      </c>
      <c r="G21" s="23"/>
      <c r="H21" s="23"/>
      <c r="I21" s="23"/>
      <c r="J21" s="23"/>
      <c r="K21" s="23"/>
      <c r="L21" s="23">
        <v>6</v>
      </c>
    </row>
    <row r="22" spans="1:12" ht="15" customHeight="1" x14ac:dyDescent="0.2">
      <c r="A22" s="600"/>
      <c r="B22" s="602"/>
      <c r="C22" s="22" t="s">
        <v>437</v>
      </c>
      <c r="D22" s="23">
        <v>37</v>
      </c>
      <c r="E22" s="23"/>
      <c r="F22" s="23"/>
      <c r="G22" s="23"/>
      <c r="H22" s="23"/>
      <c r="I22" s="23"/>
      <c r="J22" s="23"/>
      <c r="K22" s="23"/>
      <c r="L22" s="23">
        <v>25</v>
      </c>
    </row>
    <row r="23" spans="1:12" ht="15" customHeight="1" x14ac:dyDescent="0.2">
      <c r="A23" s="599">
        <v>8</v>
      </c>
      <c r="B23" s="601" t="s">
        <v>94</v>
      </c>
      <c r="C23" s="22" t="s">
        <v>100</v>
      </c>
      <c r="D23" s="23">
        <v>25</v>
      </c>
      <c r="E23" s="23">
        <v>3</v>
      </c>
      <c r="F23" s="23">
        <v>4</v>
      </c>
      <c r="G23" s="23"/>
      <c r="H23" s="23"/>
      <c r="I23" s="23"/>
      <c r="J23" s="23"/>
      <c r="K23" s="23"/>
      <c r="L23" s="23">
        <v>18</v>
      </c>
    </row>
    <row r="24" spans="1:12" ht="15" customHeight="1" x14ac:dyDescent="0.2">
      <c r="A24" s="600"/>
      <c r="B24" s="602"/>
      <c r="C24" s="22" t="s">
        <v>438</v>
      </c>
      <c r="D24" s="23">
        <v>70</v>
      </c>
      <c r="E24" s="23"/>
      <c r="F24" s="23"/>
      <c r="G24" s="23"/>
      <c r="H24" s="23"/>
      <c r="I24" s="23"/>
      <c r="J24" s="23"/>
      <c r="K24" s="23"/>
      <c r="L24" s="23">
        <v>54</v>
      </c>
    </row>
    <row r="25" spans="1:12" ht="15" customHeight="1" x14ac:dyDescent="0.2">
      <c r="A25" s="599">
        <v>9</v>
      </c>
      <c r="B25" s="601" t="s">
        <v>91</v>
      </c>
      <c r="C25" s="22" t="s">
        <v>439</v>
      </c>
      <c r="D25" s="23">
        <v>21</v>
      </c>
      <c r="E25" s="23">
        <v>3</v>
      </c>
      <c r="F25" s="23">
        <v>1</v>
      </c>
      <c r="G25" s="23"/>
      <c r="H25" s="23"/>
      <c r="I25" s="23"/>
      <c r="J25" s="23"/>
      <c r="K25" s="23"/>
      <c r="L25" s="23">
        <v>17</v>
      </c>
    </row>
    <row r="26" spans="1:12" ht="15" customHeight="1" x14ac:dyDescent="0.2">
      <c r="A26" s="600"/>
      <c r="B26" s="602"/>
      <c r="C26" s="22" t="s">
        <v>440</v>
      </c>
      <c r="D26" s="23">
        <v>67</v>
      </c>
      <c r="E26" s="23"/>
      <c r="F26" s="23"/>
      <c r="G26" s="23"/>
      <c r="H26" s="23"/>
      <c r="I26" s="23"/>
      <c r="J26" s="23"/>
      <c r="K26" s="23"/>
      <c r="L26" s="23">
        <v>58</v>
      </c>
    </row>
    <row r="27" spans="1:12" ht="15" customHeight="1" x14ac:dyDescent="0.2">
      <c r="A27" s="599">
        <v>10</v>
      </c>
      <c r="B27" s="601" t="s">
        <v>92</v>
      </c>
      <c r="C27" s="22" t="s">
        <v>101</v>
      </c>
      <c r="D27" s="23">
        <v>15</v>
      </c>
      <c r="E27" s="23">
        <v>2</v>
      </c>
      <c r="F27" s="23">
        <v>3</v>
      </c>
      <c r="G27" s="23"/>
      <c r="H27" s="23"/>
      <c r="I27" s="23"/>
      <c r="J27" s="23"/>
      <c r="K27" s="23"/>
      <c r="L27" s="23">
        <v>10</v>
      </c>
    </row>
    <row r="28" spans="1:12" ht="15" customHeight="1" x14ac:dyDescent="0.2">
      <c r="A28" s="600"/>
      <c r="B28" s="602"/>
      <c r="C28" s="22" t="s">
        <v>441</v>
      </c>
      <c r="D28" s="23">
        <v>35</v>
      </c>
      <c r="E28" s="23"/>
      <c r="F28" s="23"/>
      <c r="G28" s="23"/>
      <c r="H28" s="23"/>
      <c r="I28" s="23"/>
      <c r="J28" s="23"/>
      <c r="K28" s="23"/>
      <c r="L28" s="23">
        <v>22</v>
      </c>
    </row>
    <row r="29" spans="1:12" ht="15" customHeight="1" x14ac:dyDescent="0.2">
      <c r="A29" s="20"/>
      <c r="B29" s="21"/>
      <c r="C29" s="24"/>
      <c r="D29" s="458"/>
      <c r="E29" s="25"/>
      <c r="F29" s="25"/>
      <c r="G29" s="25"/>
      <c r="H29" s="25"/>
      <c r="I29" s="25"/>
      <c r="J29" s="25"/>
      <c r="K29" s="25"/>
      <c r="L29" s="25"/>
    </row>
    <row r="31" spans="1:12" x14ac:dyDescent="0.2">
      <c r="A31" s="4" t="s">
        <v>420</v>
      </c>
      <c r="B31" s="4"/>
      <c r="C31" s="4"/>
      <c r="D31" s="457"/>
      <c r="E31" s="4"/>
      <c r="F31" s="4"/>
      <c r="G31" s="4" t="s">
        <v>442</v>
      </c>
    </row>
    <row r="32" spans="1:12" ht="15" x14ac:dyDescent="0.25">
      <c r="A32" s="4"/>
      <c r="B32" s="4"/>
      <c r="C32" s="4"/>
      <c r="D32" s="457"/>
      <c r="E32" s="100"/>
      <c r="F32" s="100"/>
      <c r="G32" s="100" t="s">
        <v>419</v>
      </c>
    </row>
    <row r="33" spans="1:7" ht="15" x14ac:dyDescent="0.25">
      <c r="A33" s="4"/>
      <c r="B33" s="4"/>
      <c r="C33" s="4"/>
      <c r="D33" s="457"/>
      <c r="E33" s="4"/>
      <c r="F33" s="100"/>
      <c r="G33" s="100"/>
    </row>
  </sheetData>
  <mergeCells count="35">
    <mergeCell ref="A27:A28"/>
    <mergeCell ref="B27:B28"/>
    <mergeCell ref="B25:B26"/>
    <mergeCell ref="A25:A26"/>
    <mergeCell ref="A21:A22"/>
    <mergeCell ref="B21:B22"/>
    <mergeCell ref="A23:A24"/>
    <mergeCell ref="B23:B24"/>
    <mergeCell ref="A7:A8"/>
    <mergeCell ref="B7:B8"/>
    <mergeCell ref="B9:B10"/>
    <mergeCell ref="A9:A10"/>
    <mergeCell ref="B11:B12"/>
    <mergeCell ref="A11:A12"/>
    <mergeCell ref="A13:A14"/>
    <mergeCell ref="A15:A16"/>
    <mergeCell ref="A17:A18"/>
    <mergeCell ref="A19:A20"/>
    <mergeCell ref="B19:B20"/>
    <mergeCell ref="B17:B18"/>
    <mergeCell ref="B15:B16"/>
    <mergeCell ref="B13:B14"/>
    <mergeCell ref="A1:L1"/>
    <mergeCell ref="A3:A5"/>
    <mergeCell ref="B3:B5"/>
    <mergeCell ref="C3:C5"/>
    <mergeCell ref="D3:D5"/>
    <mergeCell ref="G4:G5"/>
    <mergeCell ref="E3:G3"/>
    <mergeCell ref="H4:H5"/>
    <mergeCell ref="I4:J4"/>
    <mergeCell ref="K4:K5"/>
    <mergeCell ref="L3:L5"/>
    <mergeCell ref="H3:K3"/>
    <mergeCell ref="E4:F4"/>
  </mergeCells>
  <pageMargins left="3.937007874015748E-2" right="3.937007874015748E-2" top="0.15748031496062992" bottom="0" header="0.11811023622047245" footer="0.11811023622047245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B13" workbookViewId="0">
      <selection activeCell="G11" sqref="G11"/>
    </sheetView>
  </sheetViews>
  <sheetFormatPr defaultRowHeight="14.25" x14ac:dyDescent="0.2"/>
  <cols>
    <col min="1" max="1" width="5.125" customWidth="1"/>
    <col min="2" max="2" width="20.125" customWidth="1"/>
    <col min="3" max="3" width="17.375" customWidth="1"/>
    <col min="7" max="7" width="15.75" customWidth="1"/>
    <col min="10" max="10" width="11.875" customWidth="1"/>
    <col min="11" max="11" width="14.375" customWidth="1"/>
    <col min="12" max="12" width="12.25" customWidth="1"/>
  </cols>
  <sheetData>
    <row r="1" spans="1:12" ht="18.75" customHeight="1" x14ac:dyDescent="0.2">
      <c r="A1" s="586" t="s">
        <v>56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x14ac:dyDescent="0.2">
      <c r="A3" s="587" t="s">
        <v>1</v>
      </c>
      <c r="B3" s="587" t="s">
        <v>2</v>
      </c>
      <c r="C3" s="587" t="s">
        <v>16</v>
      </c>
      <c r="D3" s="593" t="s">
        <v>38</v>
      </c>
      <c r="E3" s="594" t="s">
        <v>32</v>
      </c>
      <c r="F3" s="595"/>
      <c r="G3" s="596"/>
      <c r="H3" s="594" t="s">
        <v>25</v>
      </c>
      <c r="I3" s="595"/>
      <c r="J3" s="595"/>
      <c r="K3" s="596"/>
      <c r="L3" s="593" t="s">
        <v>37</v>
      </c>
    </row>
    <row r="4" spans="1:12" ht="78" customHeight="1" x14ac:dyDescent="0.2">
      <c r="A4" s="588"/>
      <c r="B4" s="588"/>
      <c r="C4" s="588"/>
      <c r="D4" s="588"/>
      <c r="E4" s="593" t="s">
        <v>33</v>
      </c>
      <c r="F4" s="593" t="s">
        <v>34</v>
      </c>
      <c r="G4" s="593" t="s">
        <v>29</v>
      </c>
      <c r="H4" s="593" t="s">
        <v>35</v>
      </c>
      <c r="I4" s="597" t="s">
        <v>23</v>
      </c>
      <c r="J4" s="596"/>
      <c r="K4" s="593" t="s">
        <v>30</v>
      </c>
      <c r="L4" s="588"/>
    </row>
    <row r="5" spans="1:12" ht="65.25" customHeight="1" x14ac:dyDescent="0.2">
      <c r="A5" s="589"/>
      <c r="B5" s="589"/>
      <c r="C5" s="589"/>
      <c r="D5" s="589"/>
      <c r="E5" s="605"/>
      <c r="F5" s="605"/>
      <c r="G5" s="589"/>
      <c r="H5" s="589"/>
      <c r="I5" s="8" t="s">
        <v>36</v>
      </c>
      <c r="J5" s="8" t="s">
        <v>22</v>
      </c>
      <c r="K5" s="589"/>
      <c r="L5" s="589"/>
    </row>
    <row r="6" spans="1:12" ht="15.75" x14ac:dyDescent="0.2">
      <c r="A6" s="1" t="s">
        <v>9</v>
      </c>
      <c r="B6" s="1" t="s">
        <v>10</v>
      </c>
      <c r="C6" s="1" t="s">
        <v>27</v>
      </c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</row>
    <row r="7" spans="1:12" ht="15.75" x14ac:dyDescent="0.25">
      <c r="A7" s="603" t="s">
        <v>11</v>
      </c>
      <c r="B7" s="604" t="s">
        <v>83</v>
      </c>
      <c r="C7" s="22" t="s">
        <v>425</v>
      </c>
      <c r="D7" s="35">
        <v>257</v>
      </c>
      <c r="E7" s="35"/>
      <c r="F7" s="35"/>
      <c r="G7" s="35"/>
      <c r="H7" s="35"/>
      <c r="I7" s="35"/>
      <c r="J7" s="35"/>
      <c r="K7" s="35"/>
      <c r="L7" s="35">
        <v>195</v>
      </c>
    </row>
    <row r="8" spans="1:12" ht="15.75" x14ac:dyDescent="0.25">
      <c r="A8" s="603"/>
      <c r="B8" s="604"/>
      <c r="C8" s="22" t="s">
        <v>426</v>
      </c>
      <c r="D8" s="35">
        <f>D10+D12+D14+D16+D18+D20+D22+D24+D26+D28</f>
        <v>841</v>
      </c>
      <c r="E8" s="23"/>
      <c r="F8" s="23"/>
      <c r="G8" s="23"/>
      <c r="H8" s="23"/>
      <c r="I8" s="23"/>
      <c r="J8" s="23"/>
      <c r="K8" s="23"/>
      <c r="L8" s="35">
        <v>701</v>
      </c>
    </row>
    <row r="9" spans="1:12" ht="15.75" x14ac:dyDescent="0.2">
      <c r="A9" s="598">
        <v>1</v>
      </c>
      <c r="B9" s="606" t="s">
        <v>84</v>
      </c>
      <c r="C9" s="22" t="s">
        <v>97</v>
      </c>
      <c r="D9" s="23">
        <v>32</v>
      </c>
      <c r="E9" s="23">
        <v>13</v>
      </c>
      <c r="F9" s="23"/>
      <c r="G9" s="23"/>
      <c r="H9" s="23">
        <v>2</v>
      </c>
      <c r="I9" s="23"/>
      <c r="J9" s="23"/>
      <c r="K9" s="23"/>
      <c r="L9" s="23">
        <v>21</v>
      </c>
    </row>
    <row r="10" spans="1:12" ht="15.75" x14ac:dyDescent="0.2">
      <c r="A10" s="598"/>
      <c r="B10" s="606"/>
      <c r="C10" s="22" t="s">
        <v>427</v>
      </c>
      <c r="D10" s="23">
        <v>124</v>
      </c>
      <c r="E10" s="23"/>
      <c r="F10" s="23"/>
      <c r="G10" s="23"/>
      <c r="H10" s="23"/>
      <c r="I10" s="23"/>
      <c r="J10" s="23"/>
      <c r="K10" s="23"/>
      <c r="L10" s="23">
        <v>82</v>
      </c>
    </row>
    <row r="11" spans="1:12" ht="15.75" x14ac:dyDescent="0.2">
      <c r="A11" s="598">
        <v>2</v>
      </c>
      <c r="B11" s="606" t="s">
        <v>85</v>
      </c>
      <c r="C11" s="22" t="s">
        <v>98</v>
      </c>
      <c r="D11" s="23">
        <v>51</v>
      </c>
      <c r="E11" s="23">
        <v>14</v>
      </c>
      <c r="F11" s="23"/>
      <c r="G11" s="23"/>
      <c r="H11" s="23"/>
      <c r="I11" s="23"/>
      <c r="J11" s="23"/>
      <c r="K11" s="23"/>
      <c r="L11" s="23">
        <v>37</v>
      </c>
    </row>
    <row r="12" spans="1:12" ht="15.75" x14ac:dyDescent="0.2">
      <c r="A12" s="598"/>
      <c r="B12" s="606"/>
      <c r="C12" s="22" t="s">
        <v>428</v>
      </c>
      <c r="D12" s="23">
        <v>154</v>
      </c>
      <c r="E12" s="23"/>
      <c r="F12" s="23"/>
      <c r="G12" s="23"/>
      <c r="H12" s="23"/>
      <c r="I12" s="23"/>
      <c r="J12" s="23"/>
      <c r="K12" s="23"/>
      <c r="L12" s="23">
        <v>142</v>
      </c>
    </row>
    <row r="13" spans="1:12" ht="15.75" x14ac:dyDescent="0.2">
      <c r="A13" s="598">
        <v>3</v>
      </c>
      <c r="B13" s="606" t="s">
        <v>86</v>
      </c>
      <c r="C13" s="22" t="s">
        <v>99</v>
      </c>
      <c r="D13" s="23">
        <v>40</v>
      </c>
      <c r="E13" s="23">
        <v>17</v>
      </c>
      <c r="F13" s="23"/>
      <c r="G13" s="23"/>
      <c r="H13" s="23">
        <v>4</v>
      </c>
      <c r="I13" s="23"/>
      <c r="J13" s="23">
        <v>2</v>
      </c>
      <c r="K13" s="23"/>
      <c r="L13" s="23">
        <v>29</v>
      </c>
    </row>
    <row r="14" spans="1:12" ht="15.75" x14ac:dyDescent="0.2">
      <c r="A14" s="598"/>
      <c r="B14" s="606"/>
      <c r="C14" s="22" t="s">
        <v>429</v>
      </c>
      <c r="D14" s="23">
        <v>139</v>
      </c>
      <c r="E14" s="23"/>
      <c r="F14" s="23"/>
      <c r="G14" s="23"/>
      <c r="H14" s="23"/>
      <c r="I14" s="23"/>
      <c r="J14" s="23"/>
      <c r="K14" s="23"/>
      <c r="L14" s="23">
        <v>101</v>
      </c>
    </row>
    <row r="15" spans="1:12" ht="15.75" x14ac:dyDescent="0.2">
      <c r="A15" s="598">
        <v>4</v>
      </c>
      <c r="B15" s="606" t="s">
        <v>87</v>
      </c>
      <c r="C15" s="22" t="s">
        <v>430</v>
      </c>
      <c r="D15" s="23">
        <v>23</v>
      </c>
      <c r="E15" s="23">
        <v>7</v>
      </c>
      <c r="F15" s="23"/>
      <c r="G15" s="23"/>
      <c r="H15" s="23"/>
      <c r="I15" s="23"/>
      <c r="J15" s="23"/>
      <c r="K15" s="23"/>
      <c r="L15" s="23">
        <v>16</v>
      </c>
    </row>
    <row r="16" spans="1:12" ht="15.75" x14ac:dyDescent="0.2">
      <c r="A16" s="598"/>
      <c r="B16" s="606"/>
      <c r="C16" s="22" t="s">
        <v>431</v>
      </c>
      <c r="D16" s="23">
        <v>80</v>
      </c>
      <c r="E16" s="23"/>
      <c r="F16" s="23"/>
      <c r="G16" s="23"/>
      <c r="H16" s="23"/>
      <c r="I16" s="23"/>
      <c r="J16" s="23"/>
      <c r="K16" s="23"/>
      <c r="L16" s="23">
        <v>56</v>
      </c>
    </row>
    <row r="17" spans="1:12" ht="15.75" x14ac:dyDescent="0.2">
      <c r="A17" s="598">
        <v>5</v>
      </c>
      <c r="B17" s="606" t="s">
        <v>88</v>
      </c>
      <c r="C17" s="22" t="s">
        <v>432</v>
      </c>
      <c r="D17" s="23">
        <v>19</v>
      </c>
      <c r="E17" s="23">
        <v>5</v>
      </c>
      <c r="F17" s="23"/>
      <c r="G17" s="23"/>
      <c r="H17" s="23"/>
      <c r="I17" s="23"/>
      <c r="J17" s="23">
        <v>1</v>
      </c>
      <c r="K17" s="23"/>
      <c r="L17" s="23">
        <v>15</v>
      </c>
    </row>
    <row r="18" spans="1:12" ht="15.75" x14ac:dyDescent="0.2">
      <c r="A18" s="598"/>
      <c r="B18" s="606"/>
      <c r="C18" s="22" t="s">
        <v>433</v>
      </c>
      <c r="D18" s="23">
        <v>52</v>
      </c>
      <c r="E18" s="23"/>
      <c r="F18" s="23"/>
      <c r="G18" s="23"/>
      <c r="H18" s="23"/>
      <c r="I18" s="23"/>
      <c r="J18" s="23"/>
      <c r="K18" s="23"/>
      <c r="L18" s="23">
        <v>51</v>
      </c>
    </row>
    <row r="19" spans="1:12" ht="15.75" x14ac:dyDescent="0.2">
      <c r="A19" s="598">
        <v>6</v>
      </c>
      <c r="B19" s="606" t="s">
        <v>89</v>
      </c>
      <c r="C19" s="22" t="s">
        <v>434</v>
      </c>
      <c r="D19" s="23">
        <v>18</v>
      </c>
      <c r="E19" s="23">
        <v>4</v>
      </c>
      <c r="F19" s="23"/>
      <c r="G19" s="23"/>
      <c r="H19" s="23"/>
      <c r="I19" s="23"/>
      <c r="J19" s="23"/>
      <c r="K19" s="23"/>
      <c r="L19" s="23">
        <v>14</v>
      </c>
    </row>
    <row r="20" spans="1:12" ht="15.75" x14ac:dyDescent="0.2">
      <c r="A20" s="598"/>
      <c r="B20" s="606"/>
      <c r="C20" s="22" t="s">
        <v>435</v>
      </c>
      <c r="D20" s="23">
        <v>51</v>
      </c>
      <c r="E20" s="23"/>
      <c r="F20" s="23"/>
      <c r="G20" s="23"/>
      <c r="H20" s="23"/>
      <c r="I20" s="23"/>
      <c r="J20" s="23"/>
      <c r="K20" s="23"/>
      <c r="L20" s="23">
        <v>42</v>
      </c>
    </row>
    <row r="21" spans="1:12" ht="15.75" x14ac:dyDescent="0.2">
      <c r="A21" s="598">
        <v>7</v>
      </c>
      <c r="B21" s="606" t="s">
        <v>90</v>
      </c>
      <c r="C21" s="22" t="s">
        <v>436</v>
      </c>
      <c r="D21" s="23">
        <v>8</v>
      </c>
      <c r="E21" s="23">
        <v>2</v>
      </c>
      <c r="F21" s="23"/>
      <c r="G21" s="23"/>
      <c r="H21" s="23">
        <v>2</v>
      </c>
      <c r="I21" s="23"/>
      <c r="J21" s="23"/>
      <c r="K21" s="23"/>
      <c r="L21" s="23">
        <f t="shared" ref="L21:L23" si="0">D21</f>
        <v>8</v>
      </c>
    </row>
    <row r="22" spans="1:12" ht="15.75" x14ac:dyDescent="0.2">
      <c r="A22" s="598"/>
      <c r="B22" s="606"/>
      <c r="C22" s="22" t="s">
        <v>437</v>
      </c>
      <c r="D22" s="23">
        <v>29</v>
      </c>
      <c r="E22" s="23"/>
      <c r="F22" s="23"/>
      <c r="G22" s="23"/>
      <c r="H22" s="23"/>
      <c r="I22" s="23"/>
      <c r="J22" s="23"/>
      <c r="K22" s="23"/>
      <c r="L22" s="23">
        <v>26</v>
      </c>
    </row>
    <row r="23" spans="1:12" ht="15.75" x14ac:dyDescent="0.2">
      <c r="A23" s="598">
        <v>8</v>
      </c>
      <c r="B23" s="606" t="s">
        <v>94</v>
      </c>
      <c r="C23" s="22" t="s">
        <v>100</v>
      </c>
      <c r="D23" s="23">
        <v>21</v>
      </c>
      <c r="E23" s="23">
        <v>3</v>
      </c>
      <c r="F23" s="23"/>
      <c r="G23" s="23"/>
      <c r="H23" s="23">
        <v>3</v>
      </c>
      <c r="I23" s="23"/>
      <c r="J23" s="23"/>
      <c r="K23" s="23"/>
      <c r="L23" s="23">
        <f t="shared" si="0"/>
        <v>21</v>
      </c>
    </row>
    <row r="24" spans="1:12" ht="15.75" x14ac:dyDescent="0.2">
      <c r="A24" s="598"/>
      <c r="B24" s="606"/>
      <c r="C24" s="22" t="s">
        <v>438</v>
      </c>
      <c r="D24" s="23">
        <v>69</v>
      </c>
      <c r="E24" s="23"/>
      <c r="F24" s="23"/>
      <c r="G24" s="23"/>
      <c r="H24" s="23"/>
      <c r="I24" s="23"/>
      <c r="J24" s="23"/>
      <c r="K24" s="23"/>
      <c r="L24" s="23">
        <v>79</v>
      </c>
    </row>
    <row r="25" spans="1:12" ht="15.75" customHeight="1" x14ac:dyDescent="0.2">
      <c r="A25" s="598">
        <v>9</v>
      </c>
      <c r="B25" s="606" t="s">
        <v>91</v>
      </c>
      <c r="C25" s="22" t="s">
        <v>439</v>
      </c>
      <c r="D25" s="23">
        <v>20</v>
      </c>
      <c r="E25" s="23">
        <v>9</v>
      </c>
      <c r="F25" s="23"/>
      <c r="G25" s="23"/>
      <c r="H25" s="23">
        <v>3</v>
      </c>
      <c r="I25" s="23"/>
      <c r="J25" s="23"/>
      <c r="K25" s="23"/>
      <c r="L25" s="23">
        <v>14</v>
      </c>
    </row>
    <row r="26" spans="1:12" ht="15.75" customHeight="1" x14ac:dyDescent="0.2">
      <c r="A26" s="598"/>
      <c r="B26" s="606"/>
      <c r="C26" s="22" t="s">
        <v>440</v>
      </c>
      <c r="D26" s="23">
        <v>58</v>
      </c>
      <c r="E26" s="23"/>
      <c r="F26" s="23"/>
      <c r="G26" s="23"/>
      <c r="H26" s="23"/>
      <c r="I26" s="23"/>
      <c r="J26" s="23"/>
      <c r="K26" s="23"/>
      <c r="L26" s="23">
        <v>55</v>
      </c>
    </row>
    <row r="27" spans="1:12" ht="15.75" x14ac:dyDescent="0.2">
      <c r="A27" s="598">
        <v>10</v>
      </c>
      <c r="B27" s="606" t="s">
        <v>92</v>
      </c>
      <c r="C27" s="22" t="s">
        <v>101</v>
      </c>
      <c r="D27" s="23">
        <v>25</v>
      </c>
      <c r="E27" s="23">
        <v>8</v>
      </c>
      <c r="F27" s="23"/>
      <c r="G27" s="23"/>
      <c r="H27" s="23">
        <v>2</v>
      </c>
      <c r="I27" s="23"/>
      <c r="J27" s="23">
        <v>1</v>
      </c>
      <c r="K27" s="23"/>
      <c r="L27" s="23">
        <v>20</v>
      </c>
    </row>
    <row r="28" spans="1:12" ht="15.75" x14ac:dyDescent="0.2">
      <c r="A28" s="598"/>
      <c r="B28" s="606"/>
      <c r="C28" s="22" t="s">
        <v>441</v>
      </c>
      <c r="D28" s="23">
        <v>85</v>
      </c>
      <c r="E28" s="23"/>
      <c r="F28" s="23"/>
      <c r="G28" s="23"/>
      <c r="H28" s="23"/>
      <c r="I28" s="23"/>
      <c r="J28" s="23"/>
      <c r="K28" s="23"/>
      <c r="L28" s="23">
        <v>67</v>
      </c>
    </row>
    <row r="29" spans="1:12" ht="15.75" x14ac:dyDescent="0.2">
      <c r="A29" s="20"/>
      <c r="B29" s="21"/>
      <c r="C29" s="24"/>
      <c r="D29" s="25"/>
      <c r="E29" s="25"/>
      <c r="F29" s="25"/>
      <c r="G29" s="25"/>
      <c r="H29" s="25"/>
      <c r="I29" s="25"/>
      <c r="J29" s="25"/>
      <c r="K29" s="25"/>
      <c r="L29" s="25"/>
    </row>
    <row r="30" spans="1:12" x14ac:dyDescent="0.2">
      <c r="B30" t="s">
        <v>421</v>
      </c>
      <c r="H30" t="s">
        <v>2220</v>
      </c>
    </row>
    <row r="31" spans="1:12" ht="15" x14ac:dyDescent="0.25">
      <c r="J31" s="101" t="s">
        <v>422</v>
      </c>
      <c r="K31" s="101"/>
      <c r="L31" s="101"/>
    </row>
    <row r="32" spans="1:12" ht="15" x14ac:dyDescent="0.25">
      <c r="J32" s="101"/>
      <c r="K32" s="101"/>
      <c r="L32" s="101"/>
    </row>
  </sheetData>
  <mergeCells count="36">
    <mergeCell ref="A25:A26"/>
    <mergeCell ref="B25:B26"/>
    <mergeCell ref="A27:A28"/>
    <mergeCell ref="B27:B28"/>
    <mergeCell ref="E4:E5"/>
    <mergeCell ref="A19:A20"/>
    <mergeCell ref="B19:B20"/>
    <mergeCell ref="A21:A22"/>
    <mergeCell ref="B21:B22"/>
    <mergeCell ref="A23:A24"/>
    <mergeCell ref="B23:B24"/>
    <mergeCell ref="A13:A14"/>
    <mergeCell ref="B13:B1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A1:L1"/>
    <mergeCell ref="A3:A5"/>
    <mergeCell ref="B3:B5"/>
    <mergeCell ref="C3:C5"/>
    <mergeCell ref="D3:D5"/>
    <mergeCell ref="E3:G3"/>
    <mergeCell ref="H3:K3"/>
    <mergeCell ref="L3:L5"/>
    <mergeCell ref="G4:G5"/>
    <mergeCell ref="H4:H5"/>
    <mergeCell ref="I4:J4"/>
    <mergeCell ref="K4:K5"/>
    <mergeCell ref="F4:F5"/>
  </mergeCells>
  <pageMargins left="3.937007874015748E-2" right="3.937007874015748E-2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3"/>
  <sheetViews>
    <sheetView topLeftCell="A169" workbookViewId="0">
      <selection activeCell="P143" sqref="P143"/>
    </sheetView>
  </sheetViews>
  <sheetFormatPr defaultRowHeight="14.25" x14ac:dyDescent="0.2"/>
  <cols>
    <col min="1" max="1" width="5.75" customWidth="1"/>
    <col min="2" max="2" width="21.25" customWidth="1"/>
    <col min="3" max="3" width="10.875" customWidth="1"/>
    <col min="4" max="4" width="8.125" customWidth="1"/>
    <col min="5" max="5" width="7.625" customWidth="1"/>
    <col min="6" max="6" width="8" customWidth="1"/>
    <col min="7" max="7" width="7.625" customWidth="1"/>
    <col min="8" max="15" width="8.625" customWidth="1"/>
  </cols>
  <sheetData>
    <row r="1" spans="1:16" ht="24" customHeight="1" x14ac:dyDescent="0.2">
      <c r="A1" s="586" t="s">
        <v>57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</row>
    <row r="2" spans="1:16" ht="15.7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x14ac:dyDescent="0.2">
      <c r="A3" s="587" t="s">
        <v>1</v>
      </c>
      <c r="B3" s="587" t="s">
        <v>2</v>
      </c>
      <c r="C3" s="593" t="s">
        <v>39</v>
      </c>
      <c r="D3" s="594" t="s">
        <v>40</v>
      </c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6"/>
      <c r="P3" s="10"/>
    </row>
    <row r="4" spans="1:16" ht="15.75" x14ac:dyDescent="0.2">
      <c r="A4" s="589"/>
      <c r="B4" s="589"/>
      <c r="C4" s="589"/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8</v>
      </c>
      <c r="L4" s="11">
        <v>9</v>
      </c>
      <c r="M4" s="11">
        <v>10</v>
      </c>
      <c r="N4" s="11">
        <v>11</v>
      </c>
      <c r="O4" s="11">
        <v>12</v>
      </c>
      <c r="P4" s="10"/>
    </row>
    <row r="5" spans="1:16" ht="15.75" x14ac:dyDescent="0.25">
      <c r="A5" s="40"/>
      <c r="B5" s="41" t="s">
        <v>102</v>
      </c>
      <c r="C5" s="39"/>
      <c r="D5" s="42">
        <f t="shared" ref="D5:O5" si="0">D6+D17+D35+D54+D61+D79+D94+D110+D122+D145</f>
        <v>6</v>
      </c>
      <c r="E5" s="42">
        <f t="shared" si="0"/>
        <v>56</v>
      </c>
      <c r="F5" s="42">
        <f t="shared" si="0"/>
        <v>4</v>
      </c>
      <c r="G5" s="42">
        <f t="shared" si="0"/>
        <v>141</v>
      </c>
      <c r="H5" s="42">
        <f t="shared" si="0"/>
        <v>32</v>
      </c>
      <c r="I5" s="42">
        <f t="shared" si="0"/>
        <v>1</v>
      </c>
      <c r="J5" s="42">
        <f t="shared" si="0"/>
        <v>106</v>
      </c>
      <c r="K5" s="42">
        <f t="shared" si="0"/>
        <v>41</v>
      </c>
      <c r="L5" s="42">
        <f t="shared" si="0"/>
        <v>36</v>
      </c>
      <c r="M5" s="42">
        <f t="shared" si="0"/>
        <v>24</v>
      </c>
      <c r="N5" s="42">
        <f t="shared" si="0"/>
        <v>93</v>
      </c>
      <c r="O5" s="42">
        <f t="shared" si="0"/>
        <v>7</v>
      </c>
      <c r="P5" s="10"/>
    </row>
    <row r="6" spans="1:16" ht="15.75" x14ac:dyDescent="0.2">
      <c r="A6" s="43"/>
      <c r="B6" s="43" t="s">
        <v>103</v>
      </c>
      <c r="C6" s="39">
        <v>10</v>
      </c>
      <c r="D6" s="44">
        <f t="shared" ref="D6:O6" si="1">COUNTA(D7:D16)</f>
        <v>0</v>
      </c>
      <c r="E6" s="44">
        <f t="shared" si="1"/>
        <v>7</v>
      </c>
      <c r="F6" s="44">
        <f t="shared" si="1"/>
        <v>1</v>
      </c>
      <c r="G6" s="44">
        <f t="shared" si="1"/>
        <v>10</v>
      </c>
      <c r="H6" s="44">
        <f t="shared" si="1"/>
        <v>2</v>
      </c>
      <c r="I6" s="44">
        <f t="shared" si="1"/>
        <v>0</v>
      </c>
      <c r="J6" s="44">
        <f t="shared" si="1"/>
        <v>7</v>
      </c>
      <c r="K6" s="44">
        <f t="shared" si="1"/>
        <v>1</v>
      </c>
      <c r="L6" s="44">
        <f t="shared" si="1"/>
        <v>1</v>
      </c>
      <c r="M6" s="44">
        <f t="shared" si="1"/>
        <v>1</v>
      </c>
      <c r="N6" s="44">
        <f t="shared" si="1"/>
        <v>5</v>
      </c>
      <c r="O6" s="44">
        <f t="shared" si="1"/>
        <v>1</v>
      </c>
      <c r="P6" s="10"/>
    </row>
    <row r="7" spans="1:16" ht="15.75" x14ac:dyDescent="0.25">
      <c r="A7" s="46">
        <v>1</v>
      </c>
      <c r="B7" s="51" t="s">
        <v>105</v>
      </c>
      <c r="C7" s="74">
        <f t="shared" ref="C7:C16" si="2">COUNTA(D7:O7)</f>
        <v>4</v>
      </c>
      <c r="D7" s="48"/>
      <c r="E7" s="48" t="s">
        <v>104</v>
      </c>
      <c r="F7" s="49" t="s">
        <v>104</v>
      </c>
      <c r="G7" s="49" t="s">
        <v>104</v>
      </c>
      <c r="H7" s="49"/>
      <c r="I7" s="49"/>
      <c r="J7" s="49" t="s">
        <v>104</v>
      </c>
      <c r="K7" s="49"/>
      <c r="L7" s="49"/>
      <c r="M7" s="49"/>
      <c r="N7" s="50"/>
      <c r="O7" s="49"/>
      <c r="P7" s="10"/>
    </row>
    <row r="8" spans="1:16" ht="15.75" x14ac:dyDescent="0.25">
      <c r="A8" s="46">
        <v>2</v>
      </c>
      <c r="B8" s="51" t="s">
        <v>106</v>
      </c>
      <c r="C8" s="74">
        <f t="shared" si="2"/>
        <v>5</v>
      </c>
      <c r="D8" s="48"/>
      <c r="E8" s="48" t="s">
        <v>104</v>
      </c>
      <c r="F8" s="49"/>
      <c r="G8" s="49" t="s">
        <v>104</v>
      </c>
      <c r="H8" s="49"/>
      <c r="I8" s="49"/>
      <c r="J8" s="49" t="s">
        <v>104</v>
      </c>
      <c r="K8" s="49"/>
      <c r="L8" s="49"/>
      <c r="M8" s="49"/>
      <c r="N8" s="50" t="s">
        <v>104</v>
      </c>
      <c r="O8" s="49" t="s">
        <v>104</v>
      </c>
      <c r="P8" s="10"/>
    </row>
    <row r="9" spans="1:16" ht="15.75" x14ac:dyDescent="0.25">
      <c r="A9" s="46">
        <v>3</v>
      </c>
      <c r="B9" s="51" t="s">
        <v>107</v>
      </c>
      <c r="C9" s="74">
        <f t="shared" si="2"/>
        <v>5</v>
      </c>
      <c r="D9" s="48"/>
      <c r="E9" s="48" t="s">
        <v>104</v>
      </c>
      <c r="F9" s="49"/>
      <c r="G9" s="49" t="s">
        <v>104</v>
      </c>
      <c r="H9" s="49" t="s">
        <v>104</v>
      </c>
      <c r="I9" s="49"/>
      <c r="J9" s="49"/>
      <c r="K9" s="49" t="s">
        <v>104</v>
      </c>
      <c r="L9" s="49"/>
      <c r="M9" s="49"/>
      <c r="N9" s="50" t="s">
        <v>104</v>
      </c>
      <c r="O9" s="49"/>
      <c r="P9" s="10"/>
    </row>
    <row r="10" spans="1:16" ht="15" x14ac:dyDescent="0.2">
      <c r="A10" s="46">
        <v>4</v>
      </c>
      <c r="B10" s="52" t="s">
        <v>108</v>
      </c>
      <c r="C10" s="74">
        <f t="shared" si="2"/>
        <v>3</v>
      </c>
      <c r="D10" s="44"/>
      <c r="E10" s="44"/>
      <c r="F10" s="44"/>
      <c r="G10" s="44" t="s">
        <v>104</v>
      </c>
      <c r="H10" s="44"/>
      <c r="I10" s="44"/>
      <c r="J10" s="44" t="s">
        <v>104</v>
      </c>
      <c r="K10" s="44"/>
      <c r="L10" s="44"/>
      <c r="M10" s="44"/>
      <c r="N10" s="44" t="s">
        <v>104</v>
      </c>
      <c r="O10" s="44"/>
      <c r="P10" s="10"/>
    </row>
    <row r="11" spans="1:16" ht="15" x14ac:dyDescent="0.2">
      <c r="A11" s="46">
        <v>5</v>
      </c>
      <c r="B11" s="52" t="s">
        <v>110</v>
      </c>
      <c r="C11" s="74">
        <f t="shared" si="2"/>
        <v>3</v>
      </c>
      <c r="D11" s="44"/>
      <c r="E11" s="44" t="s">
        <v>104</v>
      </c>
      <c r="F11" s="44"/>
      <c r="G11" s="44" t="s">
        <v>104</v>
      </c>
      <c r="H11" s="44"/>
      <c r="I11" s="44"/>
      <c r="J11" s="44" t="s">
        <v>104</v>
      </c>
      <c r="K11" s="44"/>
      <c r="L11" s="44"/>
      <c r="M11" s="44"/>
      <c r="N11" s="44"/>
      <c r="O11" s="44"/>
      <c r="P11" s="10"/>
    </row>
    <row r="12" spans="1:16" ht="15" x14ac:dyDescent="0.2">
      <c r="A12" s="46">
        <v>6</v>
      </c>
      <c r="B12" s="52" t="s">
        <v>111</v>
      </c>
      <c r="C12" s="74">
        <f t="shared" si="2"/>
        <v>3</v>
      </c>
      <c r="D12" s="44"/>
      <c r="E12" s="44" t="s">
        <v>104</v>
      </c>
      <c r="F12" s="44"/>
      <c r="G12" s="44" t="s">
        <v>104</v>
      </c>
      <c r="H12" s="44"/>
      <c r="I12" s="44"/>
      <c r="J12" s="44"/>
      <c r="K12" s="44"/>
      <c r="L12" s="44"/>
      <c r="M12" s="44"/>
      <c r="N12" s="44" t="s">
        <v>104</v>
      </c>
      <c r="O12" s="44"/>
      <c r="P12" s="10"/>
    </row>
    <row r="13" spans="1:16" ht="15" x14ac:dyDescent="0.2">
      <c r="A13" s="46">
        <v>7</v>
      </c>
      <c r="B13" s="52" t="s">
        <v>113</v>
      </c>
      <c r="C13" s="74">
        <f t="shared" si="2"/>
        <v>3</v>
      </c>
      <c r="D13" s="44"/>
      <c r="E13" s="44" t="s">
        <v>104</v>
      </c>
      <c r="F13" s="44"/>
      <c r="G13" s="44" t="s">
        <v>104</v>
      </c>
      <c r="H13" s="44"/>
      <c r="I13" s="44"/>
      <c r="J13" s="44" t="s">
        <v>104</v>
      </c>
      <c r="K13" s="44"/>
      <c r="L13" s="44"/>
      <c r="M13" s="44"/>
      <c r="N13" s="44"/>
      <c r="O13" s="44"/>
      <c r="P13" s="10"/>
    </row>
    <row r="14" spans="1:16" ht="15" x14ac:dyDescent="0.2">
      <c r="A14" s="46">
        <v>8</v>
      </c>
      <c r="B14" s="52" t="s">
        <v>114</v>
      </c>
      <c r="C14" s="74">
        <f t="shared" si="2"/>
        <v>4</v>
      </c>
      <c r="D14" s="44"/>
      <c r="E14" s="44"/>
      <c r="F14" s="44"/>
      <c r="G14" s="44" t="s">
        <v>104</v>
      </c>
      <c r="H14" s="44"/>
      <c r="I14" s="44"/>
      <c r="J14" s="44" t="s">
        <v>104</v>
      </c>
      <c r="K14" s="44"/>
      <c r="L14" s="44" t="s">
        <v>104</v>
      </c>
      <c r="M14" s="44"/>
      <c r="N14" s="44" t="s">
        <v>104</v>
      </c>
      <c r="O14" s="44"/>
      <c r="P14" s="10"/>
    </row>
    <row r="15" spans="1:16" ht="15" x14ac:dyDescent="0.2">
      <c r="A15" s="46">
        <v>9</v>
      </c>
      <c r="B15" s="52" t="s">
        <v>115</v>
      </c>
      <c r="C15" s="74">
        <f t="shared" si="2"/>
        <v>2</v>
      </c>
      <c r="D15" s="44"/>
      <c r="E15" s="44" t="s">
        <v>104</v>
      </c>
      <c r="F15" s="44"/>
      <c r="G15" s="44" t="s">
        <v>104</v>
      </c>
      <c r="H15" s="44"/>
      <c r="I15" s="44"/>
      <c r="J15" s="44"/>
      <c r="K15" s="44"/>
      <c r="L15" s="44"/>
      <c r="M15" s="44"/>
      <c r="N15" s="44"/>
      <c r="O15" s="44"/>
      <c r="P15" s="10"/>
    </row>
    <row r="16" spans="1:16" ht="15" x14ac:dyDescent="0.2">
      <c r="A16" s="46">
        <v>10</v>
      </c>
      <c r="B16" s="52" t="s">
        <v>116</v>
      </c>
      <c r="C16" s="74">
        <f t="shared" si="2"/>
        <v>4</v>
      </c>
      <c r="D16" s="44"/>
      <c r="E16" s="44"/>
      <c r="F16" s="44"/>
      <c r="G16" s="44" t="s">
        <v>104</v>
      </c>
      <c r="H16" s="44" t="s">
        <v>104</v>
      </c>
      <c r="I16" s="44"/>
      <c r="J16" s="44" t="s">
        <v>104</v>
      </c>
      <c r="K16" s="44"/>
      <c r="L16" s="44"/>
      <c r="M16" s="44" t="s">
        <v>104</v>
      </c>
      <c r="N16" s="44"/>
      <c r="O16" s="44"/>
      <c r="P16" s="10"/>
    </row>
    <row r="17" spans="1:16" ht="15.75" x14ac:dyDescent="0.2">
      <c r="A17" s="54"/>
      <c r="B17" s="55" t="s">
        <v>91</v>
      </c>
      <c r="C17" s="39">
        <v>17</v>
      </c>
      <c r="D17" s="56">
        <f t="shared" ref="D17:O17" si="3">COUNTA(D18:D34)</f>
        <v>1</v>
      </c>
      <c r="E17" s="56">
        <f t="shared" si="3"/>
        <v>8</v>
      </c>
      <c r="F17" s="56">
        <f t="shared" si="3"/>
        <v>0</v>
      </c>
      <c r="G17" s="56">
        <f t="shared" si="3"/>
        <v>17</v>
      </c>
      <c r="H17" s="56">
        <f t="shared" si="3"/>
        <v>3</v>
      </c>
      <c r="I17" s="56">
        <f t="shared" si="3"/>
        <v>0</v>
      </c>
      <c r="J17" s="56">
        <f t="shared" si="3"/>
        <v>15</v>
      </c>
      <c r="K17" s="56">
        <f t="shared" si="3"/>
        <v>3</v>
      </c>
      <c r="L17" s="56">
        <f t="shared" si="3"/>
        <v>1</v>
      </c>
      <c r="M17" s="56">
        <f t="shared" si="3"/>
        <v>3</v>
      </c>
      <c r="N17" s="56">
        <f t="shared" si="3"/>
        <v>13</v>
      </c>
      <c r="O17" s="56">
        <f t="shared" si="3"/>
        <v>0</v>
      </c>
      <c r="P17" s="10"/>
    </row>
    <row r="18" spans="1:16" ht="15.75" x14ac:dyDescent="0.25">
      <c r="A18" s="43">
        <v>11</v>
      </c>
      <c r="B18" s="57" t="s">
        <v>117</v>
      </c>
      <c r="C18" s="74">
        <f t="shared" ref="C18:C34" si="4">COUNTA(D18:O18)</f>
        <v>4</v>
      </c>
      <c r="D18" s="45"/>
      <c r="E18" s="45" t="s">
        <v>104</v>
      </c>
      <c r="F18" s="44"/>
      <c r="G18" s="44" t="s">
        <v>104</v>
      </c>
      <c r="H18" s="44"/>
      <c r="I18" s="44"/>
      <c r="J18" s="44" t="s">
        <v>104</v>
      </c>
      <c r="K18" s="44" t="s">
        <v>104</v>
      </c>
      <c r="L18" s="44"/>
      <c r="M18" s="44"/>
      <c r="N18" s="44"/>
      <c r="O18" s="44"/>
      <c r="P18" s="10"/>
    </row>
    <row r="19" spans="1:16" ht="15.75" x14ac:dyDescent="0.25">
      <c r="A19" s="43">
        <v>12</v>
      </c>
      <c r="B19" s="57" t="s">
        <v>118</v>
      </c>
      <c r="C19" s="74">
        <f t="shared" si="4"/>
        <v>3</v>
      </c>
      <c r="D19" s="45"/>
      <c r="E19" s="45"/>
      <c r="F19" s="44"/>
      <c r="G19" s="44" t="s">
        <v>104</v>
      </c>
      <c r="H19" s="44"/>
      <c r="I19" s="44"/>
      <c r="J19" s="44" t="s">
        <v>104</v>
      </c>
      <c r="K19" s="44"/>
      <c r="L19" s="44"/>
      <c r="M19" s="44"/>
      <c r="N19" s="44" t="s">
        <v>104</v>
      </c>
      <c r="O19" s="44"/>
      <c r="P19" s="10"/>
    </row>
    <row r="20" spans="1:16" ht="15.75" x14ac:dyDescent="0.25">
      <c r="A20" s="43">
        <v>13</v>
      </c>
      <c r="B20" s="57" t="s">
        <v>120</v>
      </c>
      <c r="C20" s="74">
        <f t="shared" si="4"/>
        <v>4</v>
      </c>
      <c r="D20" s="45"/>
      <c r="E20" s="45" t="s">
        <v>104</v>
      </c>
      <c r="F20" s="44"/>
      <c r="G20" s="44" t="s">
        <v>104</v>
      </c>
      <c r="H20" s="44"/>
      <c r="I20" s="44"/>
      <c r="J20" s="44" t="s">
        <v>104</v>
      </c>
      <c r="K20" s="44"/>
      <c r="L20" s="44"/>
      <c r="M20" s="44"/>
      <c r="N20" s="44" t="s">
        <v>104</v>
      </c>
      <c r="O20" s="44"/>
      <c r="P20" s="10"/>
    </row>
    <row r="21" spans="1:16" ht="15" x14ac:dyDescent="0.25">
      <c r="A21" s="43">
        <v>14</v>
      </c>
      <c r="B21" s="58" t="s">
        <v>121</v>
      </c>
      <c r="C21" s="74">
        <f t="shared" si="4"/>
        <v>2</v>
      </c>
      <c r="D21" s="56"/>
      <c r="E21" s="56" t="s">
        <v>104</v>
      </c>
      <c r="F21" s="56"/>
      <c r="G21" s="56" t="s">
        <v>104</v>
      </c>
      <c r="H21" s="56"/>
      <c r="I21" s="56"/>
      <c r="J21" s="56"/>
      <c r="K21" s="56"/>
      <c r="L21" s="56"/>
      <c r="M21" s="56"/>
      <c r="N21" s="56"/>
      <c r="O21" s="56"/>
      <c r="P21" s="10"/>
    </row>
    <row r="22" spans="1:16" ht="15" x14ac:dyDescent="0.25">
      <c r="A22" s="43">
        <v>15</v>
      </c>
      <c r="B22" s="58" t="s">
        <v>122</v>
      </c>
      <c r="C22" s="74">
        <f t="shared" si="4"/>
        <v>3</v>
      </c>
      <c r="D22" s="56"/>
      <c r="E22" s="56"/>
      <c r="F22" s="56"/>
      <c r="G22" s="56" t="s">
        <v>104</v>
      </c>
      <c r="H22" s="56"/>
      <c r="I22" s="56"/>
      <c r="J22" s="56" t="s">
        <v>104</v>
      </c>
      <c r="K22" s="56"/>
      <c r="L22" s="56"/>
      <c r="M22" s="56"/>
      <c r="N22" s="56" t="s">
        <v>104</v>
      </c>
      <c r="O22" s="56"/>
      <c r="P22" s="10"/>
    </row>
    <row r="23" spans="1:16" ht="15" x14ac:dyDescent="0.25">
      <c r="A23" s="43">
        <v>16</v>
      </c>
      <c r="B23" s="58" t="s">
        <v>123</v>
      </c>
      <c r="C23" s="74">
        <f t="shared" si="4"/>
        <v>3</v>
      </c>
      <c r="D23" s="56"/>
      <c r="E23" s="56"/>
      <c r="F23" s="56"/>
      <c r="G23" s="56" t="s">
        <v>104</v>
      </c>
      <c r="H23" s="56"/>
      <c r="I23" s="56"/>
      <c r="J23" s="56" t="s">
        <v>104</v>
      </c>
      <c r="K23" s="56"/>
      <c r="L23" s="56"/>
      <c r="M23" s="56" t="s">
        <v>104</v>
      </c>
      <c r="N23" s="56"/>
      <c r="O23" s="56"/>
      <c r="P23" s="10"/>
    </row>
    <row r="24" spans="1:16" ht="15" x14ac:dyDescent="0.25">
      <c r="A24" s="43">
        <v>17</v>
      </c>
      <c r="B24" s="58" t="s">
        <v>124</v>
      </c>
      <c r="C24" s="74">
        <f t="shared" si="4"/>
        <v>5</v>
      </c>
      <c r="D24" s="56"/>
      <c r="E24" s="56"/>
      <c r="F24" s="56"/>
      <c r="G24" s="56" t="s">
        <v>104</v>
      </c>
      <c r="H24" s="56"/>
      <c r="I24" s="56"/>
      <c r="J24" s="56" t="s">
        <v>104</v>
      </c>
      <c r="K24" s="56"/>
      <c r="L24" s="56" t="s">
        <v>104</v>
      </c>
      <c r="M24" s="56" t="s">
        <v>104</v>
      </c>
      <c r="N24" s="56" t="s">
        <v>104</v>
      </c>
      <c r="O24" s="56"/>
      <c r="P24" s="10"/>
    </row>
    <row r="25" spans="1:16" ht="15" x14ac:dyDescent="0.25">
      <c r="A25" s="43">
        <v>18</v>
      </c>
      <c r="B25" s="58" t="s">
        <v>126</v>
      </c>
      <c r="C25" s="74">
        <f t="shared" si="4"/>
        <v>4</v>
      </c>
      <c r="D25" s="56"/>
      <c r="E25" s="56" t="s">
        <v>104</v>
      </c>
      <c r="F25" s="56"/>
      <c r="G25" s="56" t="s">
        <v>104</v>
      </c>
      <c r="H25" s="56" t="s">
        <v>104</v>
      </c>
      <c r="I25" s="56"/>
      <c r="J25" s="56"/>
      <c r="K25" s="56"/>
      <c r="L25" s="56"/>
      <c r="M25" s="56"/>
      <c r="N25" s="56" t="s">
        <v>104</v>
      </c>
      <c r="O25" s="56"/>
      <c r="P25" s="10"/>
    </row>
    <row r="26" spans="1:16" ht="15" x14ac:dyDescent="0.25">
      <c r="A26" s="43">
        <v>19</v>
      </c>
      <c r="B26" s="59" t="s">
        <v>127</v>
      </c>
      <c r="C26" s="74">
        <f t="shared" si="4"/>
        <v>5</v>
      </c>
      <c r="D26" s="60" t="s">
        <v>104</v>
      </c>
      <c r="E26" s="60" t="s">
        <v>104</v>
      </c>
      <c r="F26" s="61"/>
      <c r="G26" s="61" t="s">
        <v>104</v>
      </c>
      <c r="H26" s="61"/>
      <c r="I26" s="61"/>
      <c r="J26" s="61" t="s">
        <v>104</v>
      </c>
      <c r="K26" s="61"/>
      <c r="L26" s="61"/>
      <c r="M26" s="61" t="s">
        <v>104</v>
      </c>
      <c r="N26" s="62"/>
      <c r="O26" s="56"/>
      <c r="P26" s="10"/>
    </row>
    <row r="27" spans="1:16" ht="15" x14ac:dyDescent="0.25">
      <c r="A27" s="43">
        <v>20</v>
      </c>
      <c r="B27" s="63" t="s">
        <v>129</v>
      </c>
      <c r="C27" s="74">
        <f t="shared" si="4"/>
        <v>5</v>
      </c>
      <c r="D27" s="53"/>
      <c r="E27" s="53" t="s">
        <v>104</v>
      </c>
      <c r="F27" s="60"/>
      <c r="G27" s="60" t="s">
        <v>104</v>
      </c>
      <c r="H27" s="60"/>
      <c r="I27" s="60"/>
      <c r="J27" s="60" t="s">
        <v>104</v>
      </c>
      <c r="K27" s="60" t="s">
        <v>104</v>
      </c>
      <c r="L27" s="60"/>
      <c r="M27" s="60"/>
      <c r="N27" s="60" t="s">
        <v>104</v>
      </c>
      <c r="O27" s="60"/>
      <c r="P27" s="10"/>
    </row>
    <row r="28" spans="1:16" ht="15" x14ac:dyDescent="0.25">
      <c r="A28" s="43">
        <v>21</v>
      </c>
      <c r="B28" s="63" t="s">
        <v>130</v>
      </c>
      <c r="C28" s="74">
        <f t="shared" si="4"/>
        <v>3</v>
      </c>
      <c r="D28" s="53"/>
      <c r="E28" s="53"/>
      <c r="F28" s="60"/>
      <c r="G28" s="60" t="s">
        <v>104</v>
      </c>
      <c r="H28" s="60"/>
      <c r="I28" s="60"/>
      <c r="J28" s="60" t="s">
        <v>104</v>
      </c>
      <c r="K28" s="60"/>
      <c r="L28" s="60"/>
      <c r="M28" s="60"/>
      <c r="N28" s="62" t="s">
        <v>104</v>
      </c>
      <c r="O28" s="60"/>
      <c r="P28" s="10"/>
    </row>
    <row r="29" spans="1:16" ht="15" x14ac:dyDescent="0.25">
      <c r="A29" s="43">
        <v>22</v>
      </c>
      <c r="B29" s="63" t="s">
        <v>131</v>
      </c>
      <c r="C29" s="74">
        <f t="shared" si="4"/>
        <v>4</v>
      </c>
      <c r="D29" s="53"/>
      <c r="E29" s="53"/>
      <c r="F29" s="60"/>
      <c r="G29" s="60" t="s">
        <v>104</v>
      </c>
      <c r="H29" s="60" t="s">
        <v>104</v>
      </c>
      <c r="I29" s="60"/>
      <c r="J29" s="60" t="s">
        <v>104</v>
      </c>
      <c r="K29" s="60"/>
      <c r="L29" s="60"/>
      <c r="M29" s="60"/>
      <c r="N29" s="60" t="s">
        <v>104</v>
      </c>
      <c r="O29" s="60"/>
      <c r="P29" s="10"/>
    </row>
    <row r="30" spans="1:16" ht="15" x14ac:dyDescent="0.25">
      <c r="A30" s="43">
        <v>23</v>
      </c>
      <c r="B30" s="63" t="s">
        <v>132</v>
      </c>
      <c r="C30" s="74">
        <f t="shared" si="4"/>
        <v>3</v>
      </c>
      <c r="D30" s="53"/>
      <c r="E30" s="53"/>
      <c r="F30" s="60"/>
      <c r="G30" s="60" t="s">
        <v>104</v>
      </c>
      <c r="H30" s="60"/>
      <c r="I30" s="60"/>
      <c r="J30" s="60" t="s">
        <v>104</v>
      </c>
      <c r="K30" s="60"/>
      <c r="L30" s="60"/>
      <c r="M30" s="60"/>
      <c r="N30" s="60" t="s">
        <v>104</v>
      </c>
      <c r="O30" s="60"/>
      <c r="P30" s="10"/>
    </row>
    <row r="31" spans="1:16" ht="15" x14ac:dyDescent="0.25">
      <c r="A31" s="43">
        <v>24</v>
      </c>
      <c r="B31" s="63" t="s">
        <v>133</v>
      </c>
      <c r="C31" s="74">
        <f t="shared" si="4"/>
        <v>3</v>
      </c>
      <c r="D31" s="60"/>
      <c r="E31" s="60"/>
      <c r="F31" s="60"/>
      <c r="G31" s="64" t="s">
        <v>104</v>
      </c>
      <c r="H31" s="60"/>
      <c r="I31" s="60"/>
      <c r="J31" s="60" t="s">
        <v>104</v>
      </c>
      <c r="K31" s="60"/>
      <c r="L31" s="60"/>
      <c r="M31" s="60"/>
      <c r="N31" s="64" t="s">
        <v>104</v>
      </c>
      <c r="O31" s="60"/>
      <c r="P31" s="10"/>
    </row>
    <row r="32" spans="1:16" ht="15.75" x14ac:dyDescent="0.25">
      <c r="A32" s="43">
        <v>25</v>
      </c>
      <c r="B32" s="63" t="s">
        <v>134</v>
      </c>
      <c r="C32" s="74">
        <f t="shared" si="4"/>
        <v>3</v>
      </c>
      <c r="D32" s="60"/>
      <c r="E32" s="60"/>
      <c r="F32" s="60"/>
      <c r="G32" s="60" t="s">
        <v>104</v>
      </c>
      <c r="H32" s="65"/>
      <c r="I32" s="60"/>
      <c r="J32" s="60" t="s">
        <v>104</v>
      </c>
      <c r="K32" s="60"/>
      <c r="L32" s="60"/>
      <c r="M32" s="60"/>
      <c r="N32" s="64" t="s">
        <v>104</v>
      </c>
      <c r="O32" s="64"/>
      <c r="P32" s="10"/>
    </row>
    <row r="33" spans="1:16" ht="15" x14ac:dyDescent="0.25">
      <c r="A33" s="43">
        <v>26</v>
      </c>
      <c r="B33" s="63" t="s">
        <v>135</v>
      </c>
      <c r="C33" s="74">
        <f t="shared" si="4"/>
        <v>4</v>
      </c>
      <c r="D33" s="60"/>
      <c r="E33" s="60" t="s">
        <v>104</v>
      </c>
      <c r="F33" s="60"/>
      <c r="G33" s="60" t="s">
        <v>104</v>
      </c>
      <c r="H33" s="60"/>
      <c r="I33" s="60"/>
      <c r="J33" s="60" t="s">
        <v>104</v>
      </c>
      <c r="K33" s="60"/>
      <c r="L33" s="60"/>
      <c r="M33" s="60"/>
      <c r="N33" s="64" t="s">
        <v>104</v>
      </c>
      <c r="O33" s="60"/>
      <c r="P33" s="10"/>
    </row>
    <row r="34" spans="1:16" ht="15" x14ac:dyDescent="0.25">
      <c r="A34" s="43">
        <v>27</v>
      </c>
      <c r="B34" s="63" t="s">
        <v>136</v>
      </c>
      <c r="C34" s="74">
        <f t="shared" si="4"/>
        <v>6</v>
      </c>
      <c r="D34" s="60"/>
      <c r="E34" s="60" t="s">
        <v>104</v>
      </c>
      <c r="F34" s="60"/>
      <c r="G34" s="60" t="s">
        <v>104</v>
      </c>
      <c r="H34" s="60" t="s">
        <v>104</v>
      </c>
      <c r="I34" s="60"/>
      <c r="J34" s="60" t="s">
        <v>104</v>
      </c>
      <c r="K34" s="60" t="s">
        <v>104</v>
      </c>
      <c r="L34" s="60"/>
      <c r="M34" s="60"/>
      <c r="N34" s="64" t="s">
        <v>104</v>
      </c>
      <c r="O34" s="60"/>
      <c r="P34" s="10"/>
    </row>
    <row r="35" spans="1:16" ht="15.75" x14ac:dyDescent="0.2">
      <c r="A35" s="54"/>
      <c r="B35" s="55" t="s">
        <v>94</v>
      </c>
      <c r="C35" s="39">
        <v>18</v>
      </c>
      <c r="D35" s="56">
        <f t="shared" ref="D35:O35" si="5">COUNTA(D36:D53)</f>
        <v>0</v>
      </c>
      <c r="E35" s="56">
        <f t="shared" si="5"/>
        <v>7</v>
      </c>
      <c r="F35" s="56">
        <f t="shared" si="5"/>
        <v>0</v>
      </c>
      <c r="G35" s="56">
        <f t="shared" si="5"/>
        <v>18</v>
      </c>
      <c r="H35" s="56">
        <f t="shared" si="5"/>
        <v>5</v>
      </c>
      <c r="I35" s="56">
        <f t="shared" si="5"/>
        <v>0</v>
      </c>
      <c r="J35" s="56">
        <f t="shared" si="5"/>
        <v>13</v>
      </c>
      <c r="K35" s="56">
        <f t="shared" si="5"/>
        <v>2</v>
      </c>
      <c r="L35" s="56">
        <f t="shared" si="5"/>
        <v>3</v>
      </c>
      <c r="M35" s="56">
        <f t="shared" si="5"/>
        <v>10</v>
      </c>
      <c r="N35" s="56">
        <f t="shared" si="5"/>
        <v>15</v>
      </c>
      <c r="O35" s="56">
        <f t="shared" si="5"/>
        <v>1</v>
      </c>
      <c r="P35" s="10"/>
    </row>
    <row r="36" spans="1:16" ht="15.75" x14ac:dyDescent="0.25">
      <c r="A36" s="43">
        <v>28</v>
      </c>
      <c r="B36" s="51" t="s">
        <v>137</v>
      </c>
      <c r="C36" s="74">
        <f t="shared" ref="C36:C53" si="6">COUNTA(D36:O36)</f>
        <v>3</v>
      </c>
      <c r="D36" s="45"/>
      <c r="E36" s="45"/>
      <c r="F36" s="44"/>
      <c r="G36" s="44" t="s">
        <v>104</v>
      </c>
      <c r="H36" s="44"/>
      <c r="I36" s="44"/>
      <c r="J36" s="44"/>
      <c r="K36" s="44"/>
      <c r="L36" s="44"/>
      <c r="M36" s="44" t="s">
        <v>104</v>
      </c>
      <c r="N36" s="44" t="s">
        <v>104</v>
      </c>
      <c r="O36" s="44"/>
      <c r="P36" s="10"/>
    </row>
    <row r="37" spans="1:16" ht="15.75" x14ac:dyDescent="0.25">
      <c r="A37" s="43">
        <v>29</v>
      </c>
      <c r="B37" s="51" t="s">
        <v>138</v>
      </c>
      <c r="C37" s="74">
        <f t="shared" si="6"/>
        <v>4</v>
      </c>
      <c r="D37" s="45"/>
      <c r="E37" s="45"/>
      <c r="F37" s="44"/>
      <c r="G37" s="44" t="s">
        <v>104</v>
      </c>
      <c r="H37" s="44"/>
      <c r="I37" s="44"/>
      <c r="J37" s="44" t="s">
        <v>104</v>
      </c>
      <c r="K37" s="44"/>
      <c r="L37" s="44"/>
      <c r="M37" s="44" t="s">
        <v>104</v>
      </c>
      <c r="N37" s="44" t="s">
        <v>104</v>
      </c>
      <c r="O37" s="44"/>
      <c r="P37" s="10"/>
    </row>
    <row r="38" spans="1:16" ht="15.75" x14ac:dyDescent="0.25">
      <c r="A38" s="43">
        <v>30</v>
      </c>
      <c r="B38" s="51" t="s">
        <v>139</v>
      </c>
      <c r="C38" s="74">
        <f t="shared" si="6"/>
        <v>6</v>
      </c>
      <c r="D38" s="45"/>
      <c r="E38" s="45" t="s">
        <v>104</v>
      </c>
      <c r="F38" s="44"/>
      <c r="G38" s="44" t="s">
        <v>104</v>
      </c>
      <c r="H38" s="44" t="s">
        <v>104</v>
      </c>
      <c r="I38" s="44"/>
      <c r="J38" s="44" t="s">
        <v>104</v>
      </c>
      <c r="K38" s="44"/>
      <c r="L38" s="44" t="s">
        <v>104</v>
      </c>
      <c r="M38" s="44" t="s">
        <v>104</v>
      </c>
      <c r="N38" s="44"/>
      <c r="O38" s="44"/>
      <c r="P38" s="10"/>
    </row>
    <row r="39" spans="1:16" ht="15.75" x14ac:dyDescent="0.25">
      <c r="A39" s="43">
        <v>31</v>
      </c>
      <c r="B39" s="51" t="s">
        <v>140</v>
      </c>
      <c r="C39" s="74">
        <f t="shared" si="6"/>
        <v>4</v>
      </c>
      <c r="D39" s="45"/>
      <c r="E39" s="45" t="s">
        <v>104</v>
      </c>
      <c r="F39" s="44"/>
      <c r="G39" s="44" t="s">
        <v>104</v>
      </c>
      <c r="H39" s="44"/>
      <c r="I39" s="44"/>
      <c r="J39" s="44" t="s">
        <v>104</v>
      </c>
      <c r="K39" s="44"/>
      <c r="L39" s="44" t="s">
        <v>104</v>
      </c>
      <c r="M39" s="44"/>
      <c r="N39" s="44"/>
      <c r="O39" s="44"/>
      <c r="P39" s="10"/>
    </row>
    <row r="40" spans="1:16" ht="15.75" x14ac:dyDescent="0.25">
      <c r="A40" s="43">
        <v>32</v>
      </c>
      <c r="B40" s="51" t="s">
        <v>141</v>
      </c>
      <c r="C40" s="74">
        <f t="shared" si="6"/>
        <v>3</v>
      </c>
      <c r="D40" s="45"/>
      <c r="E40" s="45"/>
      <c r="F40" s="44"/>
      <c r="G40" s="44" t="s">
        <v>104</v>
      </c>
      <c r="H40" s="44"/>
      <c r="I40" s="44"/>
      <c r="J40" s="44" t="s">
        <v>104</v>
      </c>
      <c r="K40" s="44"/>
      <c r="L40" s="44"/>
      <c r="M40" s="44"/>
      <c r="N40" s="44" t="s">
        <v>104</v>
      </c>
      <c r="O40" s="44"/>
      <c r="P40" s="10"/>
    </row>
    <row r="41" spans="1:16" ht="15.75" x14ac:dyDescent="0.25">
      <c r="A41" s="43">
        <v>33</v>
      </c>
      <c r="B41" s="51" t="s">
        <v>142</v>
      </c>
      <c r="C41" s="74">
        <f t="shared" si="6"/>
        <v>3</v>
      </c>
      <c r="D41" s="45"/>
      <c r="E41" s="45"/>
      <c r="F41" s="44"/>
      <c r="G41" s="44" t="s">
        <v>104</v>
      </c>
      <c r="H41" s="44"/>
      <c r="I41" s="44"/>
      <c r="J41" s="44"/>
      <c r="K41" s="44"/>
      <c r="L41" s="44"/>
      <c r="M41" s="44"/>
      <c r="N41" s="44" t="s">
        <v>104</v>
      </c>
      <c r="O41" s="44" t="s">
        <v>104</v>
      </c>
      <c r="P41" s="10"/>
    </row>
    <row r="42" spans="1:16" ht="15.75" x14ac:dyDescent="0.25">
      <c r="A42" s="43">
        <v>34</v>
      </c>
      <c r="B42" s="234" t="s">
        <v>1373</v>
      </c>
      <c r="C42" s="74">
        <f t="shared" si="6"/>
        <v>3</v>
      </c>
      <c r="D42" s="45"/>
      <c r="E42" s="45"/>
      <c r="F42" s="44"/>
      <c r="G42" s="44" t="s">
        <v>104</v>
      </c>
      <c r="H42" s="44"/>
      <c r="I42" s="44"/>
      <c r="J42" s="44"/>
      <c r="K42" s="44"/>
      <c r="L42" s="44"/>
      <c r="M42" s="44" t="s">
        <v>104</v>
      </c>
      <c r="N42" s="44" t="s">
        <v>104</v>
      </c>
      <c r="O42" s="44"/>
      <c r="P42" s="10"/>
    </row>
    <row r="43" spans="1:16" ht="15.75" x14ac:dyDescent="0.25">
      <c r="A43" s="43">
        <v>35</v>
      </c>
      <c r="B43" s="47" t="s">
        <v>144</v>
      </c>
      <c r="C43" s="74">
        <f t="shared" si="6"/>
        <v>4</v>
      </c>
      <c r="D43" s="45"/>
      <c r="E43" s="45"/>
      <c r="F43" s="44"/>
      <c r="G43" s="44" t="s">
        <v>104</v>
      </c>
      <c r="H43" s="44" t="s">
        <v>104</v>
      </c>
      <c r="I43" s="44"/>
      <c r="J43" s="44" t="s">
        <v>104</v>
      </c>
      <c r="K43" s="44"/>
      <c r="L43" s="44"/>
      <c r="M43" s="44"/>
      <c r="N43" s="44" t="s">
        <v>104</v>
      </c>
      <c r="O43" s="44"/>
      <c r="P43" s="10"/>
    </row>
    <row r="44" spans="1:16" ht="15" x14ac:dyDescent="0.25">
      <c r="A44" s="43">
        <v>36</v>
      </c>
      <c r="B44" s="58" t="s">
        <v>145</v>
      </c>
      <c r="C44" s="74">
        <f t="shared" si="6"/>
        <v>6</v>
      </c>
      <c r="D44" s="56"/>
      <c r="E44" s="56" t="s">
        <v>104</v>
      </c>
      <c r="F44" s="56"/>
      <c r="G44" s="56" t="s">
        <v>104</v>
      </c>
      <c r="H44" s="56" t="s">
        <v>104</v>
      </c>
      <c r="I44" s="56"/>
      <c r="J44" s="56"/>
      <c r="K44" s="56" t="s">
        <v>104</v>
      </c>
      <c r="L44" s="56"/>
      <c r="M44" s="56" t="s">
        <v>104</v>
      </c>
      <c r="N44" s="56" t="s">
        <v>104</v>
      </c>
      <c r="O44" s="56"/>
      <c r="P44" s="10"/>
    </row>
    <row r="45" spans="1:16" ht="15" x14ac:dyDescent="0.25">
      <c r="A45" s="43">
        <v>37</v>
      </c>
      <c r="B45" s="58" t="s">
        <v>146</v>
      </c>
      <c r="C45" s="74">
        <f t="shared" si="6"/>
        <v>4</v>
      </c>
      <c r="D45" s="56"/>
      <c r="E45" s="56"/>
      <c r="F45" s="56"/>
      <c r="G45" s="56" t="s">
        <v>104</v>
      </c>
      <c r="H45" s="56"/>
      <c r="I45" s="56"/>
      <c r="J45" s="56" t="s">
        <v>104</v>
      </c>
      <c r="K45" s="56"/>
      <c r="L45" s="56"/>
      <c r="M45" s="56" t="s">
        <v>104</v>
      </c>
      <c r="N45" s="56" t="s">
        <v>104</v>
      </c>
      <c r="O45" s="56"/>
      <c r="P45" s="10"/>
    </row>
    <row r="46" spans="1:16" ht="15" x14ac:dyDescent="0.25">
      <c r="A46" s="43">
        <v>38</v>
      </c>
      <c r="B46" s="58" t="s">
        <v>147</v>
      </c>
      <c r="C46" s="74">
        <f t="shared" si="6"/>
        <v>5</v>
      </c>
      <c r="D46" s="56"/>
      <c r="E46" s="56" t="s">
        <v>104</v>
      </c>
      <c r="F46" s="56"/>
      <c r="G46" s="56" t="s">
        <v>104</v>
      </c>
      <c r="H46" s="56"/>
      <c r="I46" s="56"/>
      <c r="J46" s="56" t="s">
        <v>104</v>
      </c>
      <c r="K46" s="56"/>
      <c r="L46" s="56"/>
      <c r="M46" s="56" t="s">
        <v>104</v>
      </c>
      <c r="N46" s="56" t="s">
        <v>104</v>
      </c>
      <c r="O46" s="56"/>
      <c r="P46" s="10"/>
    </row>
    <row r="47" spans="1:16" ht="15" x14ac:dyDescent="0.25">
      <c r="A47" s="43">
        <v>39</v>
      </c>
      <c r="B47" s="58" t="s">
        <v>148</v>
      </c>
      <c r="C47" s="74">
        <f t="shared" si="6"/>
        <v>4</v>
      </c>
      <c r="D47" s="56"/>
      <c r="E47" s="56"/>
      <c r="F47" s="56"/>
      <c r="G47" s="56" t="s">
        <v>104</v>
      </c>
      <c r="H47" s="56"/>
      <c r="I47" s="56"/>
      <c r="J47" s="56" t="s">
        <v>104</v>
      </c>
      <c r="K47" s="56"/>
      <c r="L47" s="56"/>
      <c r="M47" s="56" t="s">
        <v>104</v>
      </c>
      <c r="N47" s="56" t="s">
        <v>104</v>
      </c>
      <c r="O47" s="56"/>
      <c r="P47" s="10"/>
    </row>
    <row r="48" spans="1:16" ht="15" x14ac:dyDescent="0.25">
      <c r="A48" s="43">
        <v>40</v>
      </c>
      <c r="B48" s="58" t="s">
        <v>151</v>
      </c>
      <c r="C48" s="74">
        <f t="shared" si="6"/>
        <v>4</v>
      </c>
      <c r="D48" s="56"/>
      <c r="E48" s="56"/>
      <c r="F48" s="56"/>
      <c r="G48" s="56" t="s">
        <v>104</v>
      </c>
      <c r="H48" s="56"/>
      <c r="I48" s="56"/>
      <c r="J48" s="56" t="s">
        <v>104</v>
      </c>
      <c r="K48" s="56"/>
      <c r="L48" s="56"/>
      <c r="M48" s="56" t="s">
        <v>104</v>
      </c>
      <c r="N48" s="56" t="s">
        <v>104</v>
      </c>
      <c r="O48" s="56"/>
      <c r="P48" s="10"/>
    </row>
    <row r="49" spans="1:16" ht="15" x14ac:dyDescent="0.25">
      <c r="A49" s="43">
        <v>41</v>
      </c>
      <c r="B49" s="66" t="s">
        <v>152</v>
      </c>
      <c r="C49" s="74">
        <f t="shared" si="6"/>
        <v>5</v>
      </c>
      <c r="D49" s="53"/>
      <c r="E49" s="53" t="s">
        <v>104</v>
      </c>
      <c r="F49" s="60"/>
      <c r="G49" s="60" t="s">
        <v>104</v>
      </c>
      <c r="H49" s="60"/>
      <c r="I49" s="60"/>
      <c r="J49" s="60" t="s">
        <v>104</v>
      </c>
      <c r="K49" s="60"/>
      <c r="L49" s="64"/>
      <c r="M49" s="62" t="s">
        <v>104</v>
      </c>
      <c r="N49" s="60" t="s">
        <v>104</v>
      </c>
      <c r="O49" s="60"/>
      <c r="P49" s="10"/>
    </row>
    <row r="50" spans="1:16" ht="15" x14ac:dyDescent="0.25">
      <c r="A50" s="43">
        <v>42</v>
      </c>
      <c r="B50" s="66" t="s">
        <v>153</v>
      </c>
      <c r="C50" s="74">
        <f t="shared" si="6"/>
        <v>4</v>
      </c>
      <c r="D50" s="53"/>
      <c r="E50" s="53"/>
      <c r="F50" s="60"/>
      <c r="G50" s="60" t="s">
        <v>104</v>
      </c>
      <c r="H50" s="60" t="s">
        <v>104</v>
      </c>
      <c r="I50" s="60"/>
      <c r="J50" s="60" t="s">
        <v>104</v>
      </c>
      <c r="K50" s="60"/>
      <c r="L50" s="60"/>
      <c r="M50" s="62"/>
      <c r="N50" s="60" t="s">
        <v>104</v>
      </c>
      <c r="O50" s="64"/>
      <c r="P50" s="10"/>
    </row>
    <row r="51" spans="1:16" ht="15" x14ac:dyDescent="0.25">
      <c r="A51" s="43">
        <v>43</v>
      </c>
      <c r="B51" s="66" t="s">
        <v>154</v>
      </c>
      <c r="C51" s="74">
        <f t="shared" si="6"/>
        <v>4</v>
      </c>
      <c r="D51" s="53"/>
      <c r="E51" s="53" t="s">
        <v>104</v>
      </c>
      <c r="F51" s="60"/>
      <c r="G51" s="60" t="s">
        <v>104</v>
      </c>
      <c r="H51" s="60"/>
      <c r="I51" s="60"/>
      <c r="J51" s="60"/>
      <c r="K51" s="60" t="s">
        <v>104</v>
      </c>
      <c r="L51" s="60"/>
      <c r="M51" s="62"/>
      <c r="N51" s="60" t="s">
        <v>104</v>
      </c>
      <c r="O51" s="64"/>
      <c r="P51" s="10"/>
    </row>
    <row r="52" spans="1:16" ht="15" x14ac:dyDescent="0.25">
      <c r="A52" s="43">
        <v>44</v>
      </c>
      <c r="B52" s="66" t="s">
        <v>155</v>
      </c>
      <c r="C52" s="74">
        <f t="shared" si="6"/>
        <v>4</v>
      </c>
      <c r="D52" s="53"/>
      <c r="E52" s="53"/>
      <c r="F52" s="60"/>
      <c r="G52" s="60" t="s">
        <v>104</v>
      </c>
      <c r="H52" s="60" t="s">
        <v>104</v>
      </c>
      <c r="I52" s="60"/>
      <c r="J52" s="60" t="s">
        <v>104</v>
      </c>
      <c r="K52" s="60"/>
      <c r="L52" s="60" t="s">
        <v>104</v>
      </c>
      <c r="M52" s="62"/>
      <c r="N52" s="64"/>
      <c r="O52" s="60"/>
      <c r="P52" s="10"/>
    </row>
    <row r="53" spans="1:16" ht="15" x14ac:dyDescent="0.25">
      <c r="A53" s="43">
        <v>45</v>
      </c>
      <c r="B53" s="66" t="s">
        <v>156</v>
      </c>
      <c r="C53" s="74">
        <f t="shared" si="6"/>
        <v>4</v>
      </c>
      <c r="D53" s="53"/>
      <c r="E53" s="53" t="s">
        <v>104</v>
      </c>
      <c r="F53" s="60"/>
      <c r="G53" s="60" t="s">
        <v>104</v>
      </c>
      <c r="H53" s="60"/>
      <c r="I53" s="60"/>
      <c r="J53" s="60" t="s">
        <v>104</v>
      </c>
      <c r="K53" s="60"/>
      <c r="L53" s="60"/>
      <c r="M53" s="62"/>
      <c r="N53" s="64" t="s">
        <v>104</v>
      </c>
      <c r="O53" s="60"/>
      <c r="P53" s="10"/>
    </row>
    <row r="54" spans="1:16" ht="15.75" x14ac:dyDescent="0.2">
      <c r="A54" s="54"/>
      <c r="B54" s="54" t="s">
        <v>90</v>
      </c>
      <c r="C54" s="39">
        <v>6</v>
      </c>
      <c r="D54" s="56">
        <f t="shared" ref="D54:O54" si="7">COUNTA(D55:D60)</f>
        <v>0</v>
      </c>
      <c r="E54" s="56">
        <f t="shared" si="7"/>
        <v>4</v>
      </c>
      <c r="F54" s="56">
        <f t="shared" si="7"/>
        <v>0</v>
      </c>
      <c r="G54" s="56">
        <f t="shared" si="7"/>
        <v>6</v>
      </c>
      <c r="H54" s="56">
        <f t="shared" si="7"/>
        <v>1</v>
      </c>
      <c r="I54" s="56">
        <f t="shared" si="7"/>
        <v>0</v>
      </c>
      <c r="J54" s="56">
        <f t="shared" si="7"/>
        <v>5</v>
      </c>
      <c r="K54" s="56">
        <f t="shared" si="7"/>
        <v>3</v>
      </c>
      <c r="L54" s="56">
        <f t="shared" si="7"/>
        <v>3</v>
      </c>
      <c r="M54" s="56">
        <f t="shared" si="7"/>
        <v>0</v>
      </c>
      <c r="N54" s="56">
        <f t="shared" si="7"/>
        <v>2</v>
      </c>
      <c r="O54" s="56">
        <f t="shared" si="7"/>
        <v>0</v>
      </c>
      <c r="P54" s="10"/>
    </row>
    <row r="55" spans="1:16" ht="15" x14ac:dyDescent="0.2">
      <c r="A55" s="46">
        <v>46</v>
      </c>
      <c r="B55" s="67" t="s">
        <v>158</v>
      </c>
      <c r="C55" s="74">
        <f t="shared" ref="C55:C60" si="8">COUNTA(D55:O55)</f>
        <v>5</v>
      </c>
      <c r="D55" s="56"/>
      <c r="E55" s="56" t="s">
        <v>104</v>
      </c>
      <c r="F55" s="56"/>
      <c r="G55" s="56" t="s">
        <v>104</v>
      </c>
      <c r="H55" s="56" t="s">
        <v>104</v>
      </c>
      <c r="I55" s="56"/>
      <c r="J55" s="56" t="s">
        <v>104</v>
      </c>
      <c r="K55" s="56" t="s">
        <v>104</v>
      </c>
      <c r="L55" s="56"/>
      <c r="M55" s="56"/>
      <c r="N55" s="56"/>
      <c r="O55" s="56"/>
      <c r="P55" s="10"/>
    </row>
    <row r="56" spans="1:16" ht="15" x14ac:dyDescent="0.2">
      <c r="A56" s="46">
        <v>47</v>
      </c>
      <c r="B56" s="67" t="s">
        <v>160</v>
      </c>
      <c r="C56" s="74">
        <f t="shared" si="8"/>
        <v>4</v>
      </c>
      <c r="D56" s="56"/>
      <c r="E56" s="56" t="s">
        <v>104</v>
      </c>
      <c r="F56" s="56"/>
      <c r="G56" s="56" t="s">
        <v>104</v>
      </c>
      <c r="H56" s="56"/>
      <c r="I56" s="56"/>
      <c r="J56" s="56" t="s">
        <v>104</v>
      </c>
      <c r="K56" s="56"/>
      <c r="L56" s="56"/>
      <c r="M56" s="56"/>
      <c r="N56" s="56" t="s">
        <v>104</v>
      </c>
      <c r="O56" s="56"/>
      <c r="P56" s="10"/>
    </row>
    <row r="57" spans="1:16" ht="15" x14ac:dyDescent="0.2">
      <c r="A57" s="46">
        <v>48</v>
      </c>
      <c r="B57" s="67" t="s">
        <v>161</v>
      </c>
      <c r="C57" s="74">
        <f t="shared" si="8"/>
        <v>3</v>
      </c>
      <c r="D57" s="56"/>
      <c r="E57" s="56"/>
      <c r="F57" s="56"/>
      <c r="G57" s="56" t="s">
        <v>104</v>
      </c>
      <c r="H57" s="56"/>
      <c r="I57" s="56"/>
      <c r="J57" s="56" t="s">
        <v>104</v>
      </c>
      <c r="K57" s="56"/>
      <c r="L57" s="56"/>
      <c r="M57" s="56"/>
      <c r="N57" s="56" t="s">
        <v>104</v>
      </c>
      <c r="O57" s="56"/>
      <c r="P57" s="10"/>
    </row>
    <row r="58" spans="1:16" ht="15" x14ac:dyDescent="0.2">
      <c r="A58" s="46">
        <v>49</v>
      </c>
      <c r="B58" s="67" t="s">
        <v>162</v>
      </c>
      <c r="C58" s="74">
        <f t="shared" si="8"/>
        <v>5</v>
      </c>
      <c r="D58" s="56"/>
      <c r="E58" s="56" t="s">
        <v>104</v>
      </c>
      <c r="F58" s="56"/>
      <c r="G58" s="56" t="s">
        <v>104</v>
      </c>
      <c r="H58" s="56"/>
      <c r="I58" s="56"/>
      <c r="J58" s="56" t="s">
        <v>104</v>
      </c>
      <c r="K58" s="56" t="s">
        <v>104</v>
      </c>
      <c r="L58" s="56" t="s">
        <v>104</v>
      </c>
      <c r="M58" s="56"/>
      <c r="N58" s="56"/>
      <c r="O58" s="56"/>
      <c r="P58" s="10"/>
    </row>
    <row r="59" spans="1:16" ht="15" x14ac:dyDescent="0.2">
      <c r="A59" s="46">
        <v>50</v>
      </c>
      <c r="B59" s="67" t="s">
        <v>163</v>
      </c>
      <c r="C59" s="74">
        <f t="shared" si="8"/>
        <v>4</v>
      </c>
      <c r="D59" s="56"/>
      <c r="E59" s="56" t="s">
        <v>104</v>
      </c>
      <c r="F59" s="56"/>
      <c r="G59" s="56" t="s">
        <v>104</v>
      </c>
      <c r="H59" s="56"/>
      <c r="I59" s="56"/>
      <c r="J59" s="56"/>
      <c r="K59" s="56" t="s">
        <v>104</v>
      </c>
      <c r="L59" s="56" t="s">
        <v>104</v>
      </c>
      <c r="M59" s="56"/>
      <c r="N59" s="56"/>
      <c r="O59" s="56"/>
      <c r="P59" s="10"/>
    </row>
    <row r="60" spans="1:16" ht="15" x14ac:dyDescent="0.2">
      <c r="A60" s="46">
        <v>51</v>
      </c>
      <c r="B60" s="67" t="s">
        <v>164</v>
      </c>
      <c r="C60" s="74">
        <f t="shared" si="8"/>
        <v>3</v>
      </c>
      <c r="D60" s="56"/>
      <c r="E60" s="56"/>
      <c r="F60" s="56"/>
      <c r="G60" s="56" t="s">
        <v>104</v>
      </c>
      <c r="H60" s="56"/>
      <c r="I60" s="56"/>
      <c r="J60" s="56" t="s">
        <v>104</v>
      </c>
      <c r="K60" s="56"/>
      <c r="L60" s="56" t="s">
        <v>104</v>
      </c>
      <c r="M60" s="56"/>
      <c r="N60" s="56"/>
      <c r="O60" s="56"/>
      <c r="P60" s="10"/>
    </row>
    <row r="61" spans="1:16" ht="15.75" x14ac:dyDescent="0.2">
      <c r="A61" s="60"/>
      <c r="B61" s="55" t="s">
        <v>89</v>
      </c>
      <c r="C61" s="39">
        <v>17</v>
      </c>
      <c r="D61" s="56">
        <f t="shared" ref="D61:O61" si="9">COUNTA(D62:D78)</f>
        <v>0</v>
      </c>
      <c r="E61" s="56">
        <f t="shared" si="9"/>
        <v>6</v>
      </c>
      <c r="F61" s="56">
        <f t="shared" si="9"/>
        <v>0</v>
      </c>
      <c r="G61" s="56">
        <f t="shared" si="9"/>
        <v>17</v>
      </c>
      <c r="H61" s="56">
        <f t="shared" si="9"/>
        <v>3</v>
      </c>
      <c r="I61" s="56">
        <f t="shared" si="9"/>
        <v>0</v>
      </c>
      <c r="J61" s="56">
        <f t="shared" si="9"/>
        <v>13</v>
      </c>
      <c r="K61" s="56">
        <f t="shared" si="9"/>
        <v>8</v>
      </c>
      <c r="L61" s="56">
        <f t="shared" si="9"/>
        <v>9</v>
      </c>
      <c r="M61" s="56">
        <f t="shared" si="9"/>
        <v>3</v>
      </c>
      <c r="N61" s="56">
        <f t="shared" si="9"/>
        <v>5</v>
      </c>
      <c r="O61" s="56">
        <f t="shared" si="9"/>
        <v>0</v>
      </c>
      <c r="P61" s="10"/>
    </row>
    <row r="62" spans="1:16" ht="15.75" x14ac:dyDescent="0.25">
      <c r="A62" s="46">
        <v>52</v>
      </c>
      <c r="B62" s="233" t="s">
        <v>1483</v>
      </c>
      <c r="C62" s="74">
        <f t="shared" ref="C62:C78" si="10">COUNTA(D62:O62)</f>
        <v>6</v>
      </c>
      <c r="D62" s="48"/>
      <c r="E62" s="48" t="s">
        <v>104</v>
      </c>
      <c r="F62" s="49"/>
      <c r="G62" s="49" t="s">
        <v>104</v>
      </c>
      <c r="H62" s="49" t="s">
        <v>104</v>
      </c>
      <c r="I62" s="49"/>
      <c r="J62" s="49"/>
      <c r="K62" s="49" t="s">
        <v>104</v>
      </c>
      <c r="L62" s="49" t="s">
        <v>104</v>
      </c>
      <c r="M62" s="49" t="s">
        <v>104</v>
      </c>
      <c r="N62" s="49"/>
      <c r="O62" s="50"/>
      <c r="P62" s="10"/>
    </row>
    <row r="63" spans="1:16" ht="15" x14ac:dyDescent="0.25">
      <c r="A63" s="60">
        <v>53</v>
      </c>
      <c r="B63" s="58" t="s">
        <v>165</v>
      </c>
      <c r="C63" s="74">
        <f t="shared" si="10"/>
        <v>5</v>
      </c>
      <c r="D63" s="56"/>
      <c r="E63" s="56" t="s">
        <v>104</v>
      </c>
      <c r="F63" s="56"/>
      <c r="G63" s="56" t="s">
        <v>104</v>
      </c>
      <c r="H63" s="56"/>
      <c r="I63" s="56"/>
      <c r="J63" s="56"/>
      <c r="K63" s="56" t="s">
        <v>104</v>
      </c>
      <c r="L63" s="56" t="s">
        <v>104</v>
      </c>
      <c r="M63" s="56"/>
      <c r="N63" s="56" t="s">
        <v>104</v>
      </c>
      <c r="O63" s="56"/>
      <c r="P63" s="10"/>
    </row>
    <row r="64" spans="1:16" ht="15" x14ac:dyDescent="0.25">
      <c r="A64" s="46">
        <v>54</v>
      </c>
      <c r="B64" s="58" t="s">
        <v>166</v>
      </c>
      <c r="C64" s="74">
        <f t="shared" si="10"/>
        <v>3</v>
      </c>
      <c r="D64" s="56"/>
      <c r="E64" s="56" t="s">
        <v>104</v>
      </c>
      <c r="F64" s="56"/>
      <c r="G64" s="56" t="s">
        <v>104</v>
      </c>
      <c r="H64" s="56"/>
      <c r="I64" s="56"/>
      <c r="J64" s="56"/>
      <c r="K64" s="56"/>
      <c r="L64" s="56"/>
      <c r="M64" s="56"/>
      <c r="N64" s="56" t="s">
        <v>104</v>
      </c>
      <c r="O64" s="56"/>
      <c r="P64" s="10"/>
    </row>
    <row r="65" spans="1:16" ht="15" x14ac:dyDescent="0.25">
      <c r="A65" s="60">
        <v>55</v>
      </c>
      <c r="B65" s="58" t="s">
        <v>167</v>
      </c>
      <c r="C65" s="74">
        <f t="shared" si="10"/>
        <v>4</v>
      </c>
      <c r="D65" s="56"/>
      <c r="E65" s="56"/>
      <c r="F65" s="56"/>
      <c r="G65" s="56" t="s">
        <v>104</v>
      </c>
      <c r="H65" s="56"/>
      <c r="I65" s="56"/>
      <c r="J65" s="56" t="s">
        <v>104</v>
      </c>
      <c r="K65" s="56"/>
      <c r="L65" s="56" t="s">
        <v>104</v>
      </c>
      <c r="M65" s="56" t="s">
        <v>104</v>
      </c>
      <c r="N65" s="56"/>
      <c r="O65" s="56"/>
      <c r="P65" s="10"/>
    </row>
    <row r="66" spans="1:16" ht="15" x14ac:dyDescent="0.25">
      <c r="A66" s="46">
        <v>56</v>
      </c>
      <c r="B66" s="58" t="s">
        <v>168</v>
      </c>
      <c r="C66" s="74">
        <f t="shared" si="10"/>
        <v>4</v>
      </c>
      <c r="D66" s="56"/>
      <c r="E66" s="56"/>
      <c r="F66" s="56"/>
      <c r="G66" s="56" t="s">
        <v>104</v>
      </c>
      <c r="H66" s="56"/>
      <c r="I66" s="56"/>
      <c r="J66" s="56" t="s">
        <v>104</v>
      </c>
      <c r="K66" s="56"/>
      <c r="L66" s="56" t="s">
        <v>104</v>
      </c>
      <c r="M66" s="56" t="s">
        <v>104</v>
      </c>
      <c r="N66" s="56"/>
      <c r="O66" s="56"/>
      <c r="P66" s="10"/>
    </row>
    <row r="67" spans="1:16" ht="15" x14ac:dyDescent="0.25">
      <c r="A67" s="60">
        <v>57</v>
      </c>
      <c r="B67" s="58" t="s">
        <v>169</v>
      </c>
      <c r="C67" s="74">
        <f t="shared" si="10"/>
        <v>4</v>
      </c>
      <c r="D67" s="56"/>
      <c r="E67" s="56" t="s">
        <v>104</v>
      </c>
      <c r="F67" s="56"/>
      <c r="G67" s="56" t="s">
        <v>104</v>
      </c>
      <c r="H67" s="56"/>
      <c r="I67" s="56"/>
      <c r="J67" s="56" t="s">
        <v>104</v>
      </c>
      <c r="K67" s="56" t="s">
        <v>104</v>
      </c>
      <c r="L67" s="56"/>
      <c r="M67" s="56"/>
      <c r="N67" s="56"/>
      <c r="O67" s="56"/>
      <c r="P67" s="10"/>
    </row>
    <row r="68" spans="1:16" ht="15" x14ac:dyDescent="0.25">
      <c r="A68" s="46">
        <v>58</v>
      </c>
      <c r="B68" s="58" t="s">
        <v>170</v>
      </c>
      <c r="C68" s="74">
        <f t="shared" si="10"/>
        <v>3</v>
      </c>
      <c r="D68" s="56"/>
      <c r="E68" s="56"/>
      <c r="F68" s="56"/>
      <c r="G68" s="56" t="s">
        <v>104</v>
      </c>
      <c r="H68" s="56"/>
      <c r="I68" s="56"/>
      <c r="J68" s="56" t="s">
        <v>104</v>
      </c>
      <c r="K68" s="56" t="s">
        <v>104</v>
      </c>
      <c r="L68" s="56"/>
      <c r="M68" s="56"/>
      <c r="N68" s="56"/>
      <c r="O68" s="56"/>
      <c r="P68" s="10"/>
    </row>
    <row r="69" spans="1:16" ht="15" x14ac:dyDescent="0.25">
      <c r="A69" s="60">
        <v>59</v>
      </c>
      <c r="B69" s="58" t="s">
        <v>171</v>
      </c>
      <c r="C69" s="74">
        <f t="shared" si="10"/>
        <v>4</v>
      </c>
      <c r="D69" s="56"/>
      <c r="E69" s="56"/>
      <c r="F69" s="56"/>
      <c r="G69" s="56" t="s">
        <v>104</v>
      </c>
      <c r="H69" s="56" t="s">
        <v>104</v>
      </c>
      <c r="I69" s="56"/>
      <c r="J69" s="56" t="s">
        <v>104</v>
      </c>
      <c r="K69" s="56"/>
      <c r="L69" s="56" t="s">
        <v>104</v>
      </c>
      <c r="M69" s="56"/>
      <c r="N69" s="56"/>
      <c r="O69" s="56"/>
      <c r="P69" s="10"/>
    </row>
    <row r="70" spans="1:16" ht="15" x14ac:dyDescent="0.25">
      <c r="A70" s="46">
        <v>60</v>
      </c>
      <c r="B70" s="58" t="s">
        <v>172</v>
      </c>
      <c r="C70" s="74">
        <f t="shared" si="10"/>
        <v>3</v>
      </c>
      <c r="D70" s="56"/>
      <c r="E70" s="56"/>
      <c r="F70" s="56"/>
      <c r="G70" s="56" t="s">
        <v>104</v>
      </c>
      <c r="H70" s="56"/>
      <c r="I70" s="56"/>
      <c r="J70" s="56" t="s">
        <v>104</v>
      </c>
      <c r="K70" s="56"/>
      <c r="L70" s="56"/>
      <c r="M70" s="56"/>
      <c r="N70" s="56" t="s">
        <v>104</v>
      </c>
      <c r="O70" s="56"/>
      <c r="P70" s="10"/>
    </row>
    <row r="71" spans="1:16" ht="15" x14ac:dyDescent="0.25">
      <c r="A71" s="60">
        <v>61</v>
      </c>
      <c r="B71" s="58" t="s">
        <v>173</v>
      </c>
      <c r="C71" s="74">
        <f t="shared" si="10"/>
        <v>4</v>
      </c>
      <c r="D71" s="56"/>
      <c r="E71" s="56" t="s">
        <v>104</v>
      </c>
      <c r="F71" s="56"/>
      <c r="G71" s="56" t="s">
        <v>104</v>
      </c>
      <c r="H71" s="56"/>
      <c r="I71" s="56"/>
      <c r="J71" s="56" t="s">
        <v>104</v>
      </c>
      <c r="K71" s="56" t="s">
        <v>104</v>
      </c>
      <c r="L71" s="56"/>
      <c r="M71" s="56"/>
      <c r="N71" s="56"/>
      <c r="O71" s="56"/>
      <c r="P71" s="10"/>
    </row>
    <row r="72" spans="1:16" ht="15" x14ac:dyDescent="0.25">
      <c r="A72" s="46">
        <v>62</v>
      </c>
      <c r="B72" s="58" t="s">
        <v>174</v>
      </c>
      <c r="C72" s="74">
        <f t="shared" si="10"/>
        <v>4</v>
      </c>
      <c r="D72" s="56"/>
      <c r="E72" s="56"/>
      <c r="F72" s="56"/>
      <c r="G72" s="56" t="s">
        <v>104</v>
      </c>
      <c r="H72" s="56" t="s">
        <v>104</v>
      </c>
      <c r="I72" s="56"/>
      <c r="J72" s="56" t="s">
        <v>104</v>
      </c>
      <c r="K72" s="56"/>
      <c r="L72" s="56" t="s">
        <v>104</v>
      </c>
      <c r="M72" s="56"/>
      <c r="N72" s="56"/>
      <c r="O72" s="56"/>
      <c r="P72" s="10"/>
    </row>
    <row r="73" spans="1:16" ht="15" x14ac:dyDescent="0.25">
      <c r="A73" s="60">
        <v>63</v>
      </c>
      <c r="B73" s="58" t="s">
        <v>175</v>
      </c>
      <c r="C73" s="74">
        <f t="shared" si="10"/>
        <v>4</v>
      </c>
      <c r="D73" s="53"/>
      <c r="E73" s="53" t="s">
        <v>104</v>
      </c>
      <c r="F73" s="60"/>
      <c r="G73" s="60" t="s">
        <v>104</v>
      </c>
      <c r="H73" s="60"/>
      <c r="I73" s="60"/>
      <c r="J73" s="60" t="s">
        <v>104</v>
      </c>
      <c r="K73" s="60" t="s">
        <v>104</v>
      </c>
      <c r="L73" s="60"/>
      <c r="M73" s="62"/>
      <c r="N73" s="60"/>
      <c r="O73" s="64"/>
      <c r="P73" s="10"/>
    </row>
    <row r="74" spans="1:16" ht="15" x14ac:dyDescent="0.25">
      <c r="A74" s="46">
        <v>64</v>
      </c>
      <c r="B74" s="58" t="s">
        <v>176</v>
      </c>
      <c r="C74" s="74">
        <f t="shared" si="10"/>
        <v>3</v>
      </c>
      <c r="D74" s="53"/>
      <c r="E74" s="53"/>
      <c r="F74" s="60"/>
      <c r="G74" s="60" t="s">
        <v>104</v>
      </c>
      <c r="H74" s="60"/>
      <c r="I74" s="60"/>
      <c r="J74" s="60"/>
      <c r="K74" s="60" t="s">
        <v>104</v>
      </c>
      <c r="L74" s="62" t="s">
        <v>104</v>
      </c>
      <c r="M74" s="62"/>
      <c r="N74" s="60"/>
      <c r="O74" s="64"/>
      <c r="P74" s="10"/>
    </row>
    <row r="75" spans="1:16" ht="15" x14ac:dyDescent="0.25">
      <c r="A75" s="60">
        <v>65</v>
      </c>
      <c r="B75" s="58" t="s">
        <v>177</v>
      </c>
      <c r="C75" s="74">
        <f t="shared" si="10"/>
        <v>4</v>
      </c>
      <c r="D75" s="53"/>
      <c r="E75" s="53"/>
      <c r="F75" s="60"/>
      <c r="G75" s="60" t="s">
        <v>104</v>
      </c>
      <c r="H75" s="60"/>
      <c r="I75" s="60"/>
      <c r="J75" s="60" t="s">
        <v>104</v>
      </c>
      <c r="K75" s="60" t="s">
        <v>104</v>
      </c>
      <c r="L75" s="60" t="s">
        <v>104</v>
      </c>
      <c r="M75" s="62"/>
      <c r="N75" s="64"/>
      <c r="O75" s="64"/>
      <c r="P75" s="10"/>
    </row>
    <row r="76" spans="1:16" ht="15" x14ac:dyDescent="0.25">
      <c r="A76" s="46">
        <v>66</v>
      </c>
      <c r="B76" s="58" t="s">
        <v>178</v>
      </c>
      <c r="C76" s="74">
        <f t="shared" si="10"/>
        <v>3</v>
      </c>
      <c r="D76" s="53"/>
      <c r="E76" s="53"/>
      <c r="F76" s="60"/>
      <c r="G76" s="60" t="s">
        <v>104</v>
      </c>
      <c r="H76" s="60"/>
      <c r="I76" s="60"/>
      <c r="J76" s="60" t="s">
        <v>104</v>
      </c>
      <c r="K76" s="60"/>
      <c r="L76" s="62"/>
      <c r="M76" s="62"/>
      <c r="N76" s="60" t="s">
        <v>104</v>
      </c>
      <c r="O76" s="64"/>
      <c r="P76" s="10"/>
    </row>
    <row r="77" spans="1:16" ht="15" x14ac:dyDescent="0.25">
      <c r="A77" s="60">
        <v>67</v>
      </c>
      <c r="B77" s="58" t="s">
        <v>179</v>
      </c>
      <c r="C77" s="74">
        <f t="shared" si="10"/>
        <v>3</v>
      </c>
      <c r="D77" s="53"/>
      <c r="E77" s="53"/>
      <c r="F77" s="60"/>
      <c r="G77" s="60" t="s">
        <v>104</v>
      </c>
      <c r="H77" s="60"/>
      <c r="I77" s="60"/>
      <c r="J77" s="60" t="s">
        <v>104</v>
      </c>
      <c r="K77" s="60"/>
      <c r="L77" s="60"/>
      <c r="M77" s="62"/>
      <c r="N77" s="64" t="s">
        <v>104</v>
      </c>
      <c r="O77" s="64"/>
      <c r="P77" s="10"/>
    </row>
    <row r="78" spans="1:16" ht="15" x14ac:dyDescent="0.25">
      <c r="A78" s="46">
        <v>68</v>
      </c>
      <c r="B78" s="58" t="s">
        <v>180</v>
      </c>
      <c r="C78" s="74">
        <f t="shared" si="10"/>
        <v>3</v>
      </c>
      <c r="D78" s="53"/>
      <c r="E78" s="53"/>
      <c r="F78" s="60"/>
      <c r="G78" s="60" t="s">
        <v>104</v>
      </c>
      <c r="H78" s="60"/>
      <c r="I78" s="60"/>
      <c r="J78" s="60" t="s">
        <v>104</v>
      </c>
      <c r="K78" s="60"/>
      <c r="L78" s="60" t="s">
        <v>104</v>
      </c>
      <c r="M78" s="62"/>
      <c r="N78" s="64"/>
      <c r="O78" s="64"/>
      <c r="P78" s="10"/>
    </row>
    <row r="79" spans="1:16" ht="15.75" x14ac:dyDescent="0.2">
      <c r="A79" s="60"/>
      <c r="B79" s="55" t="s">
        <v>88</v>
      </c>
      <c r="C79" s="39">
        <v>14</v>
      </c>
      <c r="D79" s="56">
        <f t="shared" ref="D79:O79" si="11">COUNTA(D80:D93)</f>
        <v>0</v>
      </c>
      <c r="E79" s="56">
        <f t="shared" si="11"/>
        <v>4</v>
      </c>
      <c r="F79" s="56">
        <f t="shared" si="11"/>
        <v>0</v>
      </c>
      <c r="G79" s="56">
        <f t="shared" si="11"/>
        <v>14</v>
      </c>
      <c r="H79" s="56">
        <f t="shared" si="11"/>
        <v>3</v>
      </c>
      <c r="I79" s="56">
        <f t="shared" si="11"/>
        <v>1</v>
      </c>
      <c r="J79" s="56">
        <f t="shared" si="11"/>
        <v>7</v>
      </c>
      <c r="K79" s="56">
        <f t="shared" si="11"/>
        <v>11</v>
      </c>
      <c r="L79" s="56">
        <f t="shared" si="11"/>
        <v>6</v>
      </c>
      <c r="M79" s="56">
        <f t="shared" si="11"/>
        <v>0</v>
      </c>
      <c r="N79" s="56">
        <f t="shared" si="11"/>
        <v>5</v>
      </c>
      <c r="O79" s="56">
        <f t="shared" si="11"/>
        <v>0</v>
      </c>
      <c r="P79" s="10"/>
    </row>
    <row r="80" spans="1:16" ht="15.75" x14ac:dyDescent="0.25">
      <c r="A80" s="46">
        <v>69</v>
      </c>
      <c r="B80" s="51" t="s">
        <v>181</v>
      </c>
      <c r="C80" s="74">
        <f t="shared" ref="C80:C93" si="12">COUNTA(D80:O80)</f>
        <v>4</v>
      </c>
      <c r="D80" s="45"/>
      <c r="E80" s="45" t="s">
        <v>104</v>
      </c>
      <c r="F80" s="44"/>
      <c r="G80" s="44" t="s">
        <v>104</v>
      </c>
      <c r="H80" s="44"/>
      <c r="I80" s="44"/>
      <c r="J80" s="44" t="s">
        <v>104</v>
      </c>
      <c r="K80" s="44"/>
      <c r="L80" s="44" t="s">
        <v>104</v>
      </c>
      <c r="M80" s="44"/>
      <c r="N80" s="44"/>
      <c r="O80" s="44"/>
      <c r="P80" s="10"/>
    </row>
    <row r="81" spans="1:16" ht="15.75" x14ac:dyDescent="0.25">
      <c r="A81" s="46">
        <v>70</v>
      </c>
      <c r="B81" s="51" t="s">
        <v>182</v>
      </c>
      <c r="C81" s="74">
        <f t="shared" si="12"/>
        <v>4</v>
      </c>
      <c r="D81" s="45"/>
      <c r="E81" s="45"/>
      <c r="F81" s="44"/>
      <c r="G81" s="44" t="s">
        <v>104</v>
      </c>
      <c r="H81" s="44"/>
      <c r="I81" s="44"/>
      <c r="J81" s="44" t="s">
        <v>104</v>
      </c>
      <c r="K81" s="44" t="s">
        <v>104</v>
      </c>
      <c r="L81" s="44"/>
      <c r="M81" s="44"/>
      <c r="N81" s="44" t="s">
        <v>104</v>
      </c>
      <c r="O81" s="44"/>
      <c r="P81" s="10"/>
    </row>
    <row r="82" spans="1:16" ht="15.75" x14ac:dyDescent="0.25">
      <c r="A82" s="46">
        <v>71</v>
      </c>
      <c r="B82" s="51" t="s">
        <v>183</v>
      </c>
      <c r="C82" s="74">
        <f t="shared" si="12"/>
        <v>4</v>
      </c>
      <c r="D82" s="45"/>
      <c r="E82" s="45" t="s">
        <v>104</v>
      </c>
      <c r="F82" s="44"/>
      <c r="G82" s="44" t="s">
        <v>104</v>
      </c>
      <c r="H82" s="44"/>
      <c r="I82" s="44"/>
      <c r="J82" s="44"/>
      <c r="K82" s="44" t="s">
        <v>104</v>
      </c>
      <c r="L82" s="44" t="s">
        <v>104</v>
      </c>
      <c r="M82" s="44"/>
      <c r="N82" s="44"/>
      <c r="O82" s="44"/>
      <c r="P82" s="10"/>
    </row>
    <row r="83" spans="1:16" ht="15.75" x14ac:dyDescent="0.25">
      <c r="A83" s="46">
        <v>72</v>
      </c>
      <c r="B83" s="47" t="s">
        <v>184</v>
      </c>
      <c r="C83" s="74">
        <f t="shared" si="12"/>
        <v>4</v>
      </c>
      <c r="D83" s="45"/>
      <c r="E83" s="45"/>
      <c r="F83" s="44"/>
      <c r="G83" s="44" t="s">
        <v>104</v>
      </c>
      <c r="H83" s="44" t="s">
        <v>104</v>
      </c>
      <c r="I83" s="44"/>
      <c r="J83" s="44" t="s">
        <v>104</v>
      </c>
      <c r="K83" s="44"/>
      <c r="L83" s="44"/>
      <c r="M83" s="44"/>
      <c r="N83" s="44" t="s">
        <v>104</v>
      </c>
      <c r="O83" s="44"/>
      <c r="P83" s="10"/>
    </row>
    <row r="84" spans="1:16" ht="15.75" x14ac:dyDescent="0.25">
      <c r="A84" s="46">
        <v>73</v>
      </c>
      <c r="B84" s="51" t="s">
        <v>185</v>
      </c>
      <c r="C84" s="74">
        <f t="shared" si="12"/>
        <v>3</v>
      </c>
      <c r="D84" s="45"/>
      <c r="E84" s="45"/>
      <c r="F84" s="44"/>
      <c r="G84" s="44" t="s">
        <v>104</v>
      </c>
      <c r="H84" s="44"/>
      <c r="I84" s="44"/>
      <c r="J84" s="44"/>
      <c r="K84" s="44" t="s">
        <v>104</v>
      </c>
      <c r="L84" s="44" t="s">
        <v>104</v>
      </c>
      <c r="M84" s="44"/>
      <c r="N84" s="44"/>
      <c r="O84" s="44"/>
      <c r="P84" s="10"/>
    </row>
    <row r="85" spans="1:16" ht="15" x14ac:dyDescent="0.25">
      <c r="A85" s="46">
        <v>74</v>
      </c>
      <c r="B85" s="58" t="s">
        <v>186</v>
      </c>
      <c r="C85" s="74">
        <f t="shared" si="12"/>
        <v>3</v>
      </c>
      <c r="D85" s="56"/>
      <c r="E85" s="56"/>
      <c r="F85" s="56"/>
      <c r="G85" s="56" t="s">
        <v>104</v>
      </c>
      <c r="H85" s="56"/>
      <c r="I85" s="56"/>
      <c r="J85" s="56" t="s">
        <v>104</v>
      </c>
      <c r="K85" s="56"/>
      <c r="L85" s="56"/>
      <c r="M85" s="56"/>
      <c r="N85" s="56" t="s">
        <v>104</v>
      </c>
      <c r="O85" s="56"/>
      <c r="P85" s="10"/>
    </row>
    <row r="86" spans="1:16" ht="15" x14ac:dyDescent="0.25">
      <c r="A86" s="46">
        <v>75</v>
      </c>
      <c r="B86" s="58" t="s">
        <v>187</v>
      </c>
      <c r="C86" s="74">
        <f t="shared" si="12"/>
        <v>3</v>
      </c>
      <c r="D86" s="56"/>
      <c r="E86" s="56"/>
      <c r="F86" s="56"/>
      <c r="G86" s="56" t="s">
        <v>104</v>
      </c>
      <c r="H86" s="56"/>
      <c r="I86" s="56"/>
      <c r="J86" s="56"/>
      <c r="K86" s="56" t="s">
        <v>104</v>
      </c>
      <c r="L86" s="56"/>
      <c r="M86" s="56"/>
      <c r="N86" s="56" t="s">
        <v>104</v>
      </c>
      <c r="O86" s="56"/>
      <c r="P86" s="10"/>
    </row>
    <row r="87" spans="1:16" ht="15" x14ac:dyDescent="0.25">
      <c r="A87" s="46">
        <v>76</v>
      </c>
      <c r="B87" s="58" t="s">
        <v>188</v>
      </c>
      <c r="C87" s="74">
        <f t="shared" si="12"/>
        <v>4</v>
      </c>
      <c r="D87" s="56"/>
      <c r="E87" s="56"/>
      <c r="F87" s="56"/>
      <c r="G87" s="56" t="s">
        <v>104</v>
      </c>
      <c r="H87" s="56" t="s">
        <v>104</v>
      </c>
      <c r="I87" s="56"/>
      <c r="J87" s="56"/>
      <c r="K87" s="56" t="s">
        <v>104</v>
      </c>
      <c r="L87" s="56" t="s">
        <v>104</v>
      </c>
      <c r="M87" s="56"/>
      <c r="N87" s="56"/>
      <c r="O87" s="56"/>
      <c r="P87" s="10"/>
    </row>
    <row r="88" spans="1:16" ht="15" x14ac:dyDescent="0.25">
      <c r="A88" s="46">
        <v>77</v>
      </c>
      <c r="B88" s="58" t="s">
        <v>189</v>
      </c>
      <c r="C88" s="74">
        <f t="shared" si="12"/>
        <v>4</v>
      </c>
      <c r="D88" s="56"/>
      <c r="E88" s="56"/>
      <c r="F88" s="56"/>
      <c r="G88" s="56" t="s">
        <v>104</v>
      </c>
      <c r="H88" s="56"/>
      <c r="I88" s="56"/>
      <c r="J88" s="56" t="s">
        <v>104</v>
      </c>
      <c r="K88" s="56" t="s">
        <v>104</v>
      </c>
      <c r="L88" s="56" t="s">
        <v>104</v>
      </c>
      <c r="M88" s="56"/>
      <c r="N88" s="56"/>
      <c r="O88" s="56"/>
      <c r="P88" s="10"/>
    </row>
    <row r="89" spans="1:16" ht="15" x14ac:dyDescent="0.25">
      <c r="A89" s="46">
        <v>78</v>
      </c>
      <c r="B89" s="58" t="s">
        <v>190</v>
      </c>
      <c r="C89" s="74">
        <f t="shared" si="12"/>
        <v>5</v>
      </c>
      <c r="D89" s="56"/>
      <c r="E89" s="56" t="s">
        <v>104</v>
      </c>
      <c r="F89" s="56"/>
      <c r="G89" s="56" t="s">
        <v>104</v>
      </c>
      <c r="H89" s="56"/>
      <c r="I89" s="56"/>
      <c r="J89" s="56" t="s">
        <v>104</v>
      </c>
      <c r="K89" s="56" t="s">
        <v>104</v>
      </c>
      <c r="L89" s="56" t="s">
        <v>104</v>
      </c>
      <c r="M89" s="56"/>
      <c r="N89" s="56"/>
      <c r="O89" s="56"/>
      <c r="P89" s="10"/>
    </row>
    <row r="90" spans="1:16" ht="15" x14ac:dyDescent="0.25">
      <c r="A90" s="46">
        <v>79</v>
      </c>
      <c r="B90" s="58" t="s">
        <v>191</v>
      </c>
      <c r="C90" s="74">
        <f t="shared" si="12"/>
        <v>4</v>
      </c>
      <c r="D90" s="56"/>
      <c r="E90" s="56"/>
      <c r="F90" s="56"/>
      <c r="G90" s="56" t="s">
        <v>104</v>
      </c>
      <c r="H90" s="56" t="s">
        <v>104</v>
      </c>
      <c r="I90" s="56"/>
      <c r="J90" s="56" t="s">
        <v>104</v>
      </c>
      <c r="K90" s="56" t="s">
        <v>104</v>
      </c>
      <c r="L90" s="56"/>
      <c r="M90" s="56"/>
      <c r="N90" s="56"/>
      <c r="O90" s="56"/>
      <c r="P90" s="10"/>
    </row>
    <row r="91" spans="1:16" ht="15" x14ac:dyDescent="0.25">
      <c r="A91" s="46">
        <v>80</v>
      </c>
      <c r="B91" s="58" t="s">
        <v>192</v>
      </c>
      <c r="C91" s="74">
        <f t="shared" si="12"/>
        <v>3</v>
      </c>
      <c r="D91" s="56"/>
      <c r="E91" s="56"/>
      <c r="F91" s="56"/>
      <c r="G91" s="56" t="s">
        <v>104</v>
      </c>
      <c r="H91" s="56"/>
      <c r="I91" s="56"/>
      <c r="J91" s="56"/>
      <c r="K91" s="56" t="s">
        <v>104</v>
      </c>
      <c r="L91" s="56"/>
      <c r="M91" s="56"/>
      <c r="N91" s="56" t="s">
        <v>104</v>
      </c>
      <c r="O91" s="56"/>
      <c r="P91" s="10"/>
    </row>
    <row r="92" spans="1:16" ht="15" x14ac:dyDescent="0.25">
      <c r="A92" s="46">
        <v>81</v>
      </c>
      <c r="B92" s="58" t="s">
        <v>193</v>
      </c>
      <c r="C92" s="74">
        <f t="shared" si="12"/>
        <v>3</v>
      </c>
      <c r="D92" s="56"/>
      <c r="E92" s="56" t="s">
        <v>104</v>
      </c>
      <c r="F92" s="56"/>
      <c r="G92" s="56" t="s">
        <v>104</v>
      </c>
      <c r="H92" s="56"/>
      <c r="I92" s="56"/>
      <c r="J92" s="56"/>
      <c r="K92" s="56" t="s">
        <v>104</v>
      </c>
      <c r="L92" s="56"/>
      <c r="M92" s="56"/>
      <c r="N92" s="56"/>
      <c r="O92" s="56"/>
      <c r="P92" s="10"/>
    </row>
    <row r="93" spans="1:16" ht="15" x14ac:dyDescent="0.25">
      <c r="A93" s="46">
        <v>82</v>
      </c>
      <c r="B93" s="58" t="s">
        <v>194</v>
      </c>
      <c r="C93" s="74">
        <f t="shared" si="12"/>
        <v>3</v>
      </c>
      <c r="D93" s="56"/>
      <c r="E93" s="56"/>
      <c r="F93" s="56"/>
      <c r="G93" s="56" t="s">
        <v>104</v>
      </c>
      <c r="H93" s="56"/>
      <c r="I93" s="56" t="s">
        <v>104</v>
      </c>
      <c r="J93" s="56"/>
      <c r="K93" s="56" t="s">
        <v>104</v>
      </c>
      <c r="L93" s="56"/>
      <c r="M93" s="56"/>
      <c r="N93" s="56"/>
      <c r="O93" s="56"/>
      <c r="P93" s="10"/>
    </row>
    <row r="94" spans="1:16" ht="15.75" x14ac:dyDescent="0.2">
      <c r="A94" s="60"/>
      <c r="B94" s="55" t="s">
        <v>87</v>
      </c>
      <c r="C94" s="39">
        <v>15</v>
      </c>
      <c r="D94" s="56">
        <f t="shared" ref="D94:O94" si="13">COUNTA(D95:D109)</f>
        <v>1</v>
      </c>
      <c r="E94" s="56">
        <f t="shared" si="13"/>
        <v>7</v>
      </c>
      <c r="F94" s="56">
        <f t="shared" si="13"/>
        <v>1</v>
      </c>
      <c r="G94" s="56">
        <f t="shared" si="13"/>
        <v>15</v>
      </c>
      <c r="H94" s="56">
        <f t="shared" si="13"/>
        <v>2</v>
      </c>
      <c r="I94" s="56">
        <f t="shared" si="13"/>
        <v>0</v>
      </c>
      <c r="J94" s="56">
        <f t="shared" si="13"/>
        <v>13</v>
      </c>
      <c r="K94" s="56">
        <f t="shared" si="13"/>
        <v>7</v>
      </c>
      <c r="L94" s="56">
        <f t="shared" si="13"/>
        <v>2</v>
      </c>
      <c r="M94" s="56">
        <f t="shared" si="13"/>
        <v>3</v>
      </c>
      <c r="N94" s="56">
        <f t="shared" si="13"/>
        <v>9</v>
      </c>
      <c r="O94" s="56">
        <f t="shared" si="13"/>
        <v>1</v>
      </c>
      <c r="P94" s="10"/>
    </row>
    <row r="95" spans="1:16" ht="15.75" x14ac:dyDescent="0.25">
      <c r="A95" s="46">
        <v>83</v>
      </c>
      <c r="B95" s="51" t="s">
        <v>195</v>
      </c>
      <c r="C95" s="74">
        <f t="shared" ref="C95:C109" si="14">COUNTA(D95:O95)</f>
        <v>6</v>
      </c>
      <c r="D95" s="48"/>
      <c r="E95" s="48" t="s">
        <v>104</v>
      </c>
      <c r="F95" s="68"/>
      <c r="G95" s="68" t="s">
        <v>104</v>
      </c>
      <c r="H95" s="68" t="s">
        <v>104</v>
      </c>
      <c r="I95" s="68"/>
      <c r="J95" s="68" t="s">
        <v>104</v>
      </c>
      <c r="K95" s="68"/>
      <c r="L95" s="68"/>
      <c r="M95" s="68"/>
      <c r="N95" s="68" t="s">
        <v>104</v>
      </c>
      <c r="O95" s="50" t="s">
        <v>104</v>
      </c>
      <c r="P95" s="10"/>
    </row>
    <row r="96" spans="1:16" ht="15.75" x14ac:dyDescent="0.25">
      <c r="A96" s="46">
        <v>84</v>
      </c>
      <c r="B96" s="69" t="s">
        <v>196</v>
      </c>
      <c r="C96" s="74">
        <f t="shared" si="14"/>
        <v>4</v>
      </c>
      <c r="D96" s="48"/>
      <c r="E96" s="48"/>
      <c r="F96" s="68"/>
      <c r="G96" s="68" t="s">
        <v>104</v>
      </c>
      <c r="H96" s="68"/>
      <c r="I96" s="68"/>
      <c r="J96" s="68"/>
      <c r="K96" s="68"/>
      <c r="L96" s="68" t="s">
        <v>104</v>
      </c>
      <c r="M96" s="68" t="s">
        <v>104</v>
      </c>
      <c r="N96" s="68" t="s">
        <v>104</v>
      </c>
      <c r="O96" s="50"/>
      <c r="P96" s="10"/>
    </row>
    <row r="97" spans="1:16" ht="15" x14ac:dyDescent="0.25">
      <c r="A97" s="46">
        <v>85</v>
      </c>
      <c r="B97" s="66" t="s">
        <v>197</v>
      </c>
      <c r="C97" s="74">
        <f t="shared" si="14"/>
        <v>4</v>
      </c>
      <c r="D97" s="53"/>
      <c r="E97" s="53" t="s">
        <v>104</v>
      </c>
      <c r="F97" s="64"/>
      <c r="G97" s="64" t="s">
        <v>104</v>
      </c>
      <c r="H97" s="64"/>
      <c r="I97" s="64"/>
      <c r="J97" s="64" t="s">
        <v>104</v>
      </c>
      <c r="K97" s="64" t="s">
        <v>104</v>
      </c>
      <c r="L97" s="64"/>
      <c r="M97" s="64"/>
      <c r="N97" s="64"/>
      <c r="O97" s="64"/>
      <c r="P97" s="10"/>
    </row>
    <row r="98" spans="1:16" ht="15" x14ac:dyDescent="0.25">
      <c r="A98" s="46">
        <v>86</v>
      </c>
      <c r="B98" s="66" t="s">
        <v>1632</v>
      </c>
      <c r="C98" s="74">
        <f t="shared" si="14"/>
        <v>4</v>
      </c>
      <c r="D98" s="53"/>
      <c r="E98" s="53"/>
      <c r="F98" s="64"/>
      <c r="G98" s="64" t="s">
        <v>104</v>
      </c>
      <c r="H98" s="64" t="s">
        <v>104</v>
      </c>
      <c r="I98" s="64"/>
      <c r="J98" s="64" t="s">
        <v>104</v>
      </c>
      <c r="K98" s="64"/>
      <c r="L98" s="64"/>
      <c r="M98" s="64"/>
      <c r="N98" s="64" t="s">
        <v>104</v>
      </c>
      <c r="O98" s="64"/>
      <c r="P98" s="10"/>
    </row>
    <row r="99" spans="1:16" ht="15" x14ac:dyDescent="0.25">
      <c r="A99" s="46">
        <v>87</v>
      </c>
      <c r="B99" s="66" t="s">
        <v>198</v>
      </c>
      <c r="C99" s="74">
        <f t="shared" si="14"/>
        <v>4</v>
      </c>
      <c r="D99" s="53"/>
      <c r="E99" s="53"/>
      <c r="F99" s="64"/>
      <c r="G99" s="64" t="s">
        <v>104</v>
      </c>
      <c r="H99" s="64"/>
      <c r="I99" s="64"/>
      <c r="J99" s="64" t="s">
        <v>104</v>
      </c>
      <c r="K99" s="64" t="s">
        <v>104</v>
      </c>
      <c r="L99" s="64"/>
      <c r="M99" s="64"/>
      <c r="N99" s="64" t="s">
        <v>104</v>
      </c>
      <c r="O99" s="64"/>
      <c r="P99" s="10"/>
    </row>
    <row r="100" spans="1:16" ht="15" x14ac:dyDescent="0.25">
      <c r="A100" s="46">
        <v>88</v>
      </c>
      <c r="B100" s="66" t="s">
        <v>199</v>
      </c>
      <c r="C100" s="74">
        <f t="shared" si="14"/>
        <v>5</v>
      </c>
      <c r="D100" s="53"/>
      <c r="E100" s="53" t="s">
        <v>104</v>
      </c>
      <c r="F100" s="64"/>
      <c r="G100" s="64" t="s">
        <v>104</v>
      </c>
      <c r="H100" s="64"/>
      <c r="I100" s="64"/>
      <c r="J100" s="64" t="s">
        <v>104</v>
      </c>
      <c r="K100" s="64" t="s">
        <v>104</v>
      </c>
      <c r="L100" s="64"/>
      <c r="M100" s="64"/>
      <c r="N100" s="64" t="s">
        <v>104</v>
      </c>
      <c r="O100" s="64"/>
      <c r="P100" s="10"/>
    </row>
    <row r="101" spans="1:16" ht="15" x14ac:dyDescent="0.25">
      <c r="A101" s="46">
        <v>89</v>
      </c>
      <c r="B101" s="66" t="s">
        <v>200</v>
      </c>
      <c r="C101" s="74">
        <f t="shared" si="14"/>
        <v>3</v>
      </c>
      <c r="D101" s="53"/>
      <c r="E101" s="53"/>
      <c r="F101" s="64"/>
      <c r="G101" s="64" t="s">
        <v>104</v>
      </c>
      <c r="H101" s="64"/>
      <c r="I101" s="64"/>
      <c r="J101" s="64" t="s">
        <v>104</v>
      </c>
      <c r="K101" s="64"/>
      <c r="L101" s="64"/>
      <c r="M101" s="64"/>
      <c r="N101" s="64" t="s">
        <v>104</v>
      </c>
      <c r="O101" s="64"/>
      <c r="P101" s="10"/>
    </row>
    <row r="102" spans="1:16" ht="15" x14ac:dyDescent="0.25">
      <c r="A102" s="46">
        <v>90</v>
      </c>
      <c r="B102" s="66" t="s">
        <v>201</v>
      </c>
      <c r="C102" s="74">
        <f t="shared" si="14"/>
        <v>4</v>
      </c>
      <c r="D102" s="53"/>
      <c r="E102" s="53" t="s">
        <v>104</v>
      </c>
      <c r="F102" s="64"/>
      <c r="G102" s="64" t="s">
        <v>104</v>
      </c>
      <c r="H102" s="64"/>
      <c r="I102" s="64"/>
      <c r="J102" s="64" t="s">
        <v>104</v>
      </c>
      <c r="K102" s="64"/>
      <c r="L102" s="64"/>
      <c r="M102" s="64"/>
      <c r="N102" s="64" t="s">
        <v>104</v>
      </c>
      <c r="O102" s="64"/>
      <c r="P102" s="10"/>
    </row>
    <row r="103" spans="1:16" ht="15" x14ac:dyDescent="0.25">
      <c r="A103" s="46">
        <v>91</v>
      </c>
      <c r="B103" s="66" t="s">
        <v>202</v>
      </c>
      <c r="C103" s="74">
        <f t="shared" si="14"/>
        <v>3</v>
      </c>
      <c r="D103" s="53"/>
      <c r="E103" s="53"/>
      <c r="F103" s="64"/>
      <c r="G103" s="64" t="s">
        <v>104</v>
      </c>
      <c r="H103" s="64"/>
      <c r="I103" s="64"/>
      <c r="J103" s="64" t="s">
        <v>104</v>
      </c>
      <c r="K103" s="64"/>
      <c r="L103" s="64"/>
      <c r="M103" s="64"/>
      <c r="N103" s="64" t="s">
        <v>104</v>
      </c>
      <c r="O103" s="64"/>
      <c r="P103" s="10"/>
    </row>
    <row r="104" spans="1:16" ht="15" x14ac:dyDescent="0.25">
      <c r="A104" s="46">
        <v>92</v>
      </c>
      <c r="B104" s="66" t="s">
        <v>203</v>
      </c>
      <c r="C104" s="74">
        <f t="shared" si="14"/>
        <v>4</v>
      </c>
      <c r="D104" s="53"/>
      <c r="E104" s="53" t="s">
        <v>104</v>
      </c>
      <c r="F104" s="64"/>
      <c r="G104" s="64" t="s">
        <v>104</v>
      </c>
      <c r="H104" s="64"/>
      <c r="I104" s="64"/>
      <c r="J104" s="64" t="s">
        <v>104</v>
      </c>
      <c r="K104" s="64"/>
      <c r="L104" s="64" t="s">
        <v>104</v>
      </c>
      <c r="M104" s="64"/>
      <c r="N104" s="64"/>
      <c r="O104" s="64"/>
      <c r="P104" s="10"/>
    </row>
    <row r="105" spans="1:16" ht="15" x14ac:dyDescent="0.25">
      <c r="A105" s="46">
        <v>93</v>
      </c>
      <c r="B105" s="66" t="s">
        <v>204</v>
      </c>
      <c r="C105" s="74">
        <f t="shared" si="14"/>
        <v>4</v>
      </c>
      <c r="D105" s="53"/>
      <c r="E105" s="53" t="s">
        <v>104</v>
      </c>
      <c r="F105" s="64"/>
      <c r="G105" s="64" t="s">
        <v>104</v>
      </c>
      <c r="H105" s="64"/>
      <c r="I105" s="64"/>
      <c r="J105" s="64" t="s">
        <v>104</v>
      </c>
      <c r="K105" s="64" t="s">
        <v>104</v>
      </c>
      <c r="L105" s="64"/>
      <c r="M105" s="64"/>
      <c r="N105" s="64"/>
      <c r="O105" s="64"/>
      <c r="P105" s="10"/>
    </row>
    <row r="106" spans="1:16" ht="15" x14ac:dyDescent="0.25">
      <c r="A106" s="46">
        <v>94</v>
      </c>
      <c r="B106" s="66" t="s">
        <v>205</v>
      </c>
      <c r="C106" s="74">
        <f t="shared" si="14"/>
        <v>3</v>
      </c>
      <c r="D106" s="53"/>
      <c r="E106" s="53"/>
      <c r="F106" s="64"/>
      <c r="G106" s="64" t="s">
        <v>104</v>
      </c>
      <c r="H106" s="64"/>
      <c r="I106" s="64"/>
      <c r="J106" s="64" t="s">
        <v>104</v>
      </c>
      <c r="K106" s="64" t="s">
        <v>104</v>
      </c>
      <c r="L106" s="64"/>
      <c r="M106" s="64"/>
      <c r="N106" s="64"/>
      <c r="O106" s="64"/>
      <c r="P106" s="10"/>
    </row>
    <row r="107" spans="1:16" ht="15" x14ac:dyDescent="0.25">
      <c r="A107" s="46">
        <v>95</v>
      </c>
      <c r="B107" s="66" t="s">
        <v>206</v>
      </c>
      <c r="C107" s="74">
        <f t="shared" si="14"/>
        <v>3</v>
      </c>
      <c r="D107" s="53"/>
      <c r="E107" s="53"/>
      <c r="F107" s="64"/>
      <c r="G107" s="64" t="s">
        <v>104</v>
      </c>
      <c r="H107" s="64"/>
      <c r="I107" s="64"/>
      <c r="J107" s="64" t="s">
        <v>104</v>
      </c>
      <c r="K107" s="64"/>
      <c r="L107" s="64"/>
      <c r="M107" s="64" t="s">
        <v>104</v>
      </c>
      <c r="N107" s="64"/>
      <c r="O107" s="64"/>
      <c r="P107" s="10"/>
    </row>
    <row r="108" spans="1:16" ht="15" x14ac:dyDescent="0.25">
      <c r="A108" s="46">
        <v>96</v>
      </c>
      <c r="B108" s="70" t="s">
        <v>207</v>
      </c>
      <c r="C108" s="74">
        <f t="shared" si="14"/>
        <v>4</v>
      </c>
      <c r="D108" s="53"/>
      <c r="E108" s="53"/>
      <c r="F108" s="64" t="s">
        <v>104</v>
      </c>
      <c r="G108" s="64" t="s">
        <v>104</v>
      </c>
      <c r="H108" s="64"/>
      <c r="I108" s="64"/>
      <c r="J108" s="64"/>
      <c r="K108" s="64" t="s">
        <v>104</v>
      </c>
      <c r="L108" s="64"/>
      <c r="M108" s="64" t="s">
        <v>104</v>
      </c>
      <c r="N108" s="64"/>
      <c r="O108" s="64"/>
      <c r="P108" s="10"/>
    </row>
    <row r="109" spans="1:16" ht="15" x14ac:dyDescent="0.25">
      <c r="A109" s="46">
        <v>97</v>
      </c>
      <c r="B109" s="70" t="s">
        <v>208</v>
      </c>
      <c r="C109" s="74">
        <f t="shared" si="14"/>
        <v>6</v>
      </c>
      <c r="D109" s="53" t="s">
        <v>209</v>
      </c>
      <c r="E109" s="53" t="s">
        <v>104</v>
      </c>
      <c r="F109" s="64"/>
      <c r="G109" s="64" t="s">
        <v>104</v>
      </c>
      <c r="H109" s="64"/>
      <c r="I109" s="64"/>
      <c r="J109" s="64" t="s">
        <v>104</v>
      </c>
      <c r="K109" s="64" t="s">
        <v>104</v>
      </c>
      <c r="L109" s="64"/>
      <c r="M109" s="64"/>
      <c r="N109" s="64" t="s">
        <v>104</v>
      </c>
      <c r="O109" s="64"/>
      <c r="P109" s="10"/>
    </row>
    <row r="110" spans="1:16" ht="15.75" x14ac:dyDescent="0.2">
      <c r="A110" s="60"/>
      <c r="B110" s="71" t="s">
        <v>86</v>
      </c>
      <c r="C110" s="39">
        <v>11</v>
      </c>
      <c r="D110" s="56">
        <f t="shared" ref="D110:O110" si="15">COUNTA(D111:D121)</f>
        <v>0</v>
      </c>
      <c r="E110" s="56">
        <f t="shared" si="15"/>
        <v>3</v>
      </c>
      <c r="F110" s="56">
        <f t="shared" si="15"/>
        <v>0</v>
      </c>
      <c r="G110" s="56">
        <f t="shared" si="15"/>
        <v>11</v>
      </c>
      <c r="H110" s="56">
        <f t="shared" si="15"/>
        <v>4</v>
      </c>
      <c r="I110" s="56">
        <f t="shared" si="15"/>
        <v>0</v>
      </c>
      <c r="J110" s="56">
        <f t="shared" si="15"/>
        <v>9</v>
      </c>
      <c r="K110" s="56">
        <f t="shared" si="15"/>
        <v>2</v>
      </c>
      <c r="L110" s="56">
        <f t="shared" si="15"/>
        <v>3</v>
      </c>
      <c r="M110" s="56">
        <f t="shared" si="15"/>
        <v>1</v>
      </c>
      <c r="N110" s="56">
        <f t="shared" si="15"/>
        <v>11</v>
      </c>
      <c r="O110" s="56">
        <f t="shared" si="15"/>
        <v>0</v>
      </c>
      <c r="P110" s="10"/>
    </row>
    <row r="111" spans="1:16" ht="15.75" x14ac:dyDescent="0.25">
      <c r="A111" s="46">
        <v>98</v>
      </c>
      <c r="B111" s="51" t="s">
        <v>210</v>
      </c>
      <c r="C111" s="74">
        <f t="shared" ref="C111:C121" si="16">COUNTA(D111:O111)</f>
        <v>5</v>
      </c>
      <c r="D111" s="48"/>
      <c r="E111" s="48"/>
      <c r="F111" s="68"/>
      <c r="G111" s="68" t="s">
        <v>104</v>
      </c>
      <c r="H111" s="68" t="s">
        <v>104</v>
      </c>
      <c r="I111" s="68"/>
      <c r="J111" s="68"/>
      <c r="K111" s="68" t="s">
        <v>104</v>
      </c>
      <c r="L111" s="68" t="s">
        <v>104</v>
      </c>
      <c r="M111" s="68"/>
      <c r="N111" s="68" t="s">
        <v>104</v>
      </c>
      <c r="O111" s="50"/>
      <c r="P111" s="10"/>
    </row>
    <row r="112" spans="1:16" ht="15.75" x14ac:dyDescent="0.25">
      <c r="A112" s="46">
        <v>99</v>
      </c>
      <c r="B112" s="51" t="s">
        <v>211</v>
      </c>
      <c r="C112" s="74">
        <f t="shared" si="16"/>
        <v>3</v>
      </c>
      <c r="D112" s="48"/>
      <c r="E112" s="48"/>
      <c r="F112" s="68"/>
      <c r="G112" s="68" t="s">
        <v>104</v>
      </c>
      <c r="H112" s="68"/>
      <c r="I112" s="68"/>
      <c r="J112" s="68" t="s">
        <v>104</v>
      </c>
      <c r="K112" s="68"/>
      <c r="L112" s="68"/>
      <c r="M112" s="68"/>
      <c r="N112" s="68" t="s">
        <v>104</v>
      </c>
      <c r="O112" s="50"/>
      <c r="P112" s="10"/>
    </row>
    <row r="113" spans="1:16" ht="15.75" x14ac:dyDescent="0.25">
      <c r="A113" s="46">
        <v>100</v>
      </c>
      <c r="B113" s="51" t="s">
        <v>212</v>
      </c>
      <c r="C113" s="74">
        <f t="shared" si="16"/>
        <v>4</v>
      </c>
      <c r="D113" s="48"/>
      <c r="E113" s="48"/>
      <c r="F113" s="68"/>
      <c r="G113" s="68" t="s">
        <v>104</v>
      </c>
      <c r="H113" s="68" t="s">
        <v>104</v>
      </c>
      <c r="I113" s="68"/>
      <c r="J113" s="68" t="s">
        <v>104</v>
      </c>
      <c r="K113" s="68"/>
      <c r="L113" s="68"/>
      <c r="M113" s="68"/>
      <c r="N113" s="68" t="s">
        <v>104</v>
      </c>
      <c r="O113" s="50"/>
      <c r="P113" s="10"/>
    </row>
    <row r="114" spans="1:16" ht="15.75" x14ac:dyDescent="0.25">
      <c r="A114" s="46">
        <v>101</v>
      </c>
      <c r="B114" s="51" t="s">
        <v>213</v>
      </c>
      <c r="C114" s="74">
        <f t="shared" si="16"/>
        <v>3</v>
      </c>
      <c r="D114" s="48"/>
      <c r="E114" s="48"/>
      <c r="F114" s="68"/>
      <c r="G114" s="68" t="s">
        <v>104</v>
      </c>
      <c r="H114" s="68"/>
      <c r="I114" s="68"/>
      <c r="J114" s="68" t="s">
        <v>104</v>
      </c>
      <c r="K114" s="68"/>
      <c r="L114" s="68"/>
      <c r="M114" s="68"/>
      <c r="N114" s="68" t="s">
        <v>104</v>
      </c>
      <c r="O114" s="50"/>
      <c r="P114" s="10"/>
    </row>
    <row r="115" spans="1:16" ht="15.75" x14ac:dyDescent="0.25">
      <c r="A115" s="46">
        <v>102</v>
      </c>
      <c r="B115" s="51" t="s">
        <v>214</v>
      </c>
      <c r="C115" s="74">
        <f t="shared" si="16"/>
        <v>3</v>
      </c>
      <c r="D115" s="48"/>
      <c r="E115" s="48"/>
      <c r="F115" s="68"/>
      <c r="G115" s="68" t="s">
        <v>104</v>
      </c>
      <c r="H115" s="68"/>
      <c r="I115" s="68"/>
      <c r="J115" s="68" t="s">
        <v>104</v>
      </c>
      <c r="K115" s="68"/>
      <c r="L115" s="68"/>
      <c r="M115" s="68"/>
      <c r="N115" s="68" t="s">
        <v>104</v>
      </c>
      <c r="O115" s="50"/>
      <c r="P115" s="10"/>
    </row>
    <row r="116" spans="1:16" ht="15" x14ac:dyDescent="0.25">
      <c r="A116" s="46">
        <v>103</v>
      </c>
      <c r="B116" s="72" t="s">
        <v>216</v>
      </c>
      <c r="C116" s="74">
        <f t="shared" si="16"/>
        <v>2</v>
      </c>
      <c r="D116" s="56"/>
      <c r="E116" s="56"/>
      <c r="F116" s="56"/>
      <c r="G116" s="56" t="s">
        <v>104</v>
      </c>
      <c r="H116" s="56"/>
      <c r="I116" s="56"/>
      <c r="J116" s="56"/>
      <c r="K116" s="56"/>
      <c r="L116" s="56"/>
      <c r="M116" s="56"/>
      <c r="N116" s="56" t="s">
        <v>104</v>
      </c>
      <c r="O116" s="56"/>
      <c r="P116" s="10"/>
    </row>
    <row r="117" spans="1:16" ht="15" x14ac:dyDescent="0.25">
      <c r="A117" s="46">
        <v>104</v>
      </c>
      <c r="B117" s="72" t="s">
        <v>217</v>
      </c>
      <c r="C117" s="74">
        <f t="shared" si="16"/>
        <v>5</v>
      </c>
      <c r="D117" s="56"/>
      <c r="E117" s="56" t="s">
        <v>104</v>
      </c>
      <c r="F117" s="56"/>
      <c r="G117" s="56" t="s">
        <v>104</v>
      </c>
      <c r="H117" s="56"/>
      <c r="I117" s="56"/>
      <c r="J117" s="56" t="s">
        <v>104</v>
      </c>
      <c r="K117" s="56"/>
      <c r="L117" s="56" t="s">
        <v>104</v>
      </c>
      <c r="M117" s="56"/>
      <c r="N117" s="56" t="s">
        <v>104</v>
      </c>
      <c r="O117" s="56"/>
      <c r="P117" s="10"/>
    </row>
    <row r="118" spans="1:16" ht="15" x14ac:dyDescent="0.25">
      <c r="A118" s="46">
        <v>105</v>
      </c>
      <c r="B118" s="72" t="s">
        <v>218</v>
      </c>
      <c r="C118" s="74">
        <f t="shared" si="16"/>
        <v>7</v>
      </c>
      <c r="D118" s="56"/>
      <c r="E118" s="56" t="s">
        <v>104</v>
      </c>
      <c r="F118" s="56"/>
      <c r="G118" s="56" t="s">
        <v>104</v>
      </c>
      <c r="H118" s="56" t="s">
        <v>104</v>
      </c>
      <c r="I118" s="56"/>
      <c r="J118" s="56" t="s">
        <v>104</v>
      </c>
      <c r="K118" s="56" t="s">
        <v>104</v>
      </c>
      <c r="L118" s="56" t="s">
        <v>104</v>
      </c>
      <c r="M118" s="56"/>
      <c r="N118" s="56" t="s">
        <v>104</v>
      </c>
      <c r="O118" s="56"/>
      <c r="P118" s="10"/>
    </row>
    <row r="119" spans="1:16" ht="15" x14ac:dyDescent="0.25">
      <c r="A119" s="46">
        <v>106</v>
      </c>
      <c r="B119" s="72" t="s">
        <v>220</v>
      </c>
      <c r="C119" s="74">
        <f t="shared" si="16"/>
        <v>4</v>
      </c>
      <c r="D119" s="56"/>
      <c r="E119" s="56" t="s">
        <v>104</v>
      </c>
      <c r="F119" s="56"/>
      <c r="G119" s="56" t="s">
        <v>104</v>
      </c>
      <c r="H119" s="56"/>
      <c r="I119" s="56"/>
      <c r="J119" s="56" t="s">
        <v>104</v>
      </c>
      <c r="K119" s="56"/>
      <c r="L119" s="56"/>
      <c r="M119" s="56"/>
      <c r="N119" s="56" t="s">
        <v>104</v>
      </c>
      <c r="O119" s="56"/>
      <c r="P119" s="10"/>
    </row>
    <row r="120" spans="1:16" ht="15" x14ac:dyDescent="0.25">
      <c r="A120" s="46">
        <v>107</v>
      </c>
      <c r="B120" s="72" t="s">
        <v>222</v>
      </c>
      <c r="C120" s="74">
        <f t="shared" si="16"/>
        <v>3</v>
      </c>
      <c r="D120" s="56"/>
      <c r="E120" s="56"/>
      <c r="F120" s="56"/>
      <c r="G120" s="56" t="s">
        <v>104</v>
      </c>
      <c r="H120" s="56"/>
      <c r="I120" s="56"/>
      <c r="J120" s="56" t="s">
        <v>104</v>
      </c>
      <c r="K120" s="56"/>
      <c r="L120" s="56"/>
      <c r="M120" s="56"/>
      <c r="N120" s="56" t="s">
        <v>104</v>
      </c>
      <c r="O120" s="56"/>
      <c r="P120" s="10"/>
    </row>
    <row r="121" spans="1:16" ht="15" x14ac:dyDescent="0.25">
      <c r="A121" s="46">
        <v>108</v>
      </c>
      <c r="B121" s="72" t="s">
        <v>223</v>
      </c>
      <c r="C121" s="74">
        <f t="shared" si="16"/>
        <v>5</v>
      </c>
      <c r="D121" s="56"/>
      <c r="E121" s="56"/>
      <c r="F121" s="56"/>
      <c r="G121" s="56" t="s">
        <v>104</v>
      </c>
      <c r="H121" s="56" t="s">
        <v>104</v>
      </c>
      <c r="I121" s="56"/>
      <c r="J121" s="56" t="s">
        <v>104</v>
      </c>
      <c r="K121" s="56"/>
      <c r="L121" s="56"/>
      <c r="M121" s="56" t="s">
        <v>104</v>
      </c>
      <c r="N121" s="56" t="s">
        <v>104</v>
      </c>
      <c r="O121" s="56"/>
      <c r="P121" s="10"/>
    </row>
    <row r="122" spans="1:16" ht="15.75" x14ac:dyDescent="0.2">
      <c r="A122" s="60"/>
      <c r="B122" s="55" t="s">
        <v>85</v>
      </c>
      <c r="C122" s="39">
        <v>22</v>
      </c>
      <c r="D122" s="56">
        <f t="shared" ref="D122:O122" si="17">COUNTA(D123:D144)</f>
        <v>0</v>
      </c>
      <c r="E122" s="56">
        <f t="shared" si="17"/>
        <v>8</v>
      </c>
      <c r="F122" s="56">
        <f t="shared" si="17"/>
        <v>1</v>
      </c>
      <c r="G122" s="56">
        <f t="shared" si="17"/>
        <v>22</v>
      </c>
      <c r="H122" s="56">
        <f t="shared" si="17"/>
        <v>5</v>
      </c>
      <c r="I122" s="56">
        <f t="shared" si="17"/>
        <v>0</v>
      </c>
      <c r="J122" s="56">
        <f t="shared" si="17"/>
        <v>16</v>
      </c>
      <c r="K122" s="56">
        <f t="shared" si="17"/>
        <v>4</v>
      </c>
      <c r="L122" s="56">
        <f t="shared" si="17"/>
        <v>5</v>
      </c>
      <c r="M122" s="56">
        <f t="shared" si="17"/>
        <v>0</v>
      </c>
      <c r="N122" s="56">
        <f t="shared" si="17"/>
        <v>21</v>
      </c>
      <c r="O122" s="56">
        <f t="shared" si="17"/>
        <v>4</v>
      </c>
      <c r="P122" s="10"/>
    </row>
    <row r="123" spans="1:16" ht="15.75" x14ac:dyDescent="0.25">
      <c r="A123" s="46">
        <v>109</v>
      </c>
      <c r="B123" s="51" t="s">
        <v>225</v>
      </c>
      <c r="C123" s="74">
        <f t="shared" ref="C123:C144" si="18">COUNTA(D123:O123)</f>
        <v>3</v>
      </c>
      <c r="D123" s="48"/>
      <c r="E123" s="48"/>
      <c r="F123" s="68"/>
      <c r="G123" s="68" t="s">
        <v>104</v>
      </c>
      <c r="H123" s="68"/>
      <c r="I123" s="68"/>
      <c r="J123" s="68"/>
      <c r="K123" s="68"/>
      <c r="L123" s="68" t="s">
        <v>104</v>
      </c>
      <c r="M123" s="68"/>
      <c r="N123" s="68" t="s">
        <v>104</v>
      </c>
      <c r="O123" s="50"/>
      <c r="P123" s="10"/>
    </row>
    <row r="124" spans="1:16" ht="15.75" x14ac:dyDescent="0.25">
      <c r="A124" s="46">
        <v>110</v>
      </c>
      <c r="B124" s="51" t="s">
        <v>226</v>
      </c>
      <c r="C124" s="74">
        <f t="shared" si="18"/>
        <v>5</v>
      </c>
      <c r="D124" s="48"/>
      <c r="E124" s="48"/>
      <c r="F124" s="68"/>
      <c r="G124" s="68" t="s">
        <v>104</v>
      </c>
      <c r="H124" s="68" t="s">
        <v>104</v>
      </c>
      <c r="I124" s="68"/>
      <c r="J124" s="68" t="s">
        <v>104</v>
      </c>
      <c r="K124" s="68"/>
      <c r="L124" s="68" t="s">
        <v>104</v>
      </c>
      <c r="M124" s="68"/>
      <c r="N124" s="68" t="s">
        <v>104</v>
      </c>
      <c r="O124" s="50"/>
      <c r="P124" s="10"/>
    </row>
    <row r="125" spans="1:16" ht="15.75" x14ac:dyDescent="0.25">
      <c r="A125" s="46">
        <v>111</v>
      </c>
      <c r="B125" s="51" t="s">
        <v>211</v>
      </c>
      <c r="C125" s="74">
        <f t="shared" si="18"/>
        <v>3</v>
      </c>
      <c r="D125" s="48"/>
      <c r="E125" s="48"/>
      <c r="F125" s="68"/>
      <c r="G125" s="68" t="s">
        <v>104</v>
      </c>
      <c r="H125" s="68"/>
      <c r="I125" s="68"/>
      <c r="J125" s="68"/>
      <c r="K125" s="68"/>
      <c r="L125" s="68"/>
      <c r="M125" s="68"/>
      <c r="N125" s="68" t="s">
        <v>104</v>
      </c>
      <c r="O125" s="50" t="s">
        <v>104</v>
      </c>
      <c r="P125" s="10"/>
    </row>
    <row r="126" spans="1:16" ht="15.75" x14ac:dyDescent="0.25">
      <c r="A126" s="46">
        <v>112</v>
      </c>
      <c r="B126" s="51" t="s">
        <v>227</v>
      </c>
      <c r="C126" s="74">
        <f t="shared" si="18"/>
        <v>3</v>
      </c>
      <c r="D126" s="48"/>
      <c r="E126" s="48"/>
      <c r="F126" s="68"/>
      <c r="G126" s="68" t="s">
        <v>104</v>
      </c>
      <c r="H126" s="68"/>
      <c r="I126" s="68"/>
      <c r="J126" s="68"/>
      <c r="K126" s="68"/>
      <c r="L126" s="68"/>
      <c r="M126" s="68"/>
      <c r="N126" s="68" t="s">
        <v>104</v>
      </c>
      <c r="O126" s="50" t="s">
        <v>104</v>
      </c>
      <c r="P126" s="10"/>
    </row>
    <row r="127" spans="1:16" ht="15.75" x14ac:dyDescent="0.25">
      <c r="A127" s="46">
        <v>113</v>
      </c>
      <c r="B127" s="51" t="s">
        <v>228</v>
      </c>
      <c r="C127" s="74">
        <f t="shared" si="18"/>
        <v>3</v>
      </c>
      <c r="D127" s="48"/>
      <c r="E127" s="48"/>
      <c r="F127" s="68"/>
      <c r="G127" s="68" t="s">
        <v>104</v>
      </c>
      <c r="H127" s="68"/>
      <c r="I127" s="68"/>
      <c r="J127" s="68" t="s">
        <v>104</v>
      </c>
      <c r="K127" s="68"/>
      <c r="L127" s="68"/>
      <c r="M127" s="68"/>
      <c r="N127" s="68" t="s">
        <v>104</v>
      </c>
      <c r="O127" s="50"/>
      <c r="P127" s="10"/>
    </row>
    <row r="128" spans="1:16" ht="15" x14ac:dyDescent="0.25">
      <c r="A128" s="46">
        <v>114</v>
      </c>
      <c r="B128" s="59" t="s">
        <v>229</v>
      </c>
      <c r="C128" s="74">
        <f t="shared" si="18"/>
        <v>6</v>
      </c>
      <c r="D128" s="55"/>
      <c r="E128" s="55" t="s">
        <v>104</v>
      </c>
      <c r="F128" s="56"/>
      <c r="G128" s="56" t="s">
        <v>104</v>
      </c>
      <c r="H128" s="56" t="s">
        <v>104</v>
      </c>
      <c r="I128" s="56"/>
      <c r="J128" s="56" t="s">
        <v>104</v>
      </c>
      <c r="K128" s="56"/>
      <c r="L128" s="56" t="s">
        <v>104</v>
      </c>
      <c r="M128" s="56"/>
      <c r="N128" s="56" t="s">
        <v>104</v>
      </c>
      <c r="O128" s="62"/>
      <c r="P128" s="10"/>
    </row>
    <row r="129" spans="1:16" ht="15" x14ac:dyDescent="0.25">
      <c r="A129" s="46">
        <v>115</v>
      </c>
      <c r="B129" s="59" t="s">
        <v>230</v>
      </c>
      <c r="C129" s="74">
        <f t="shared" si="18"/>
        <v>3</v>
      </c>
      <c r="D129" s="55"/>
      <c r="E129" s="55"/>
      <c r="F129" s="56"/>
      <c r="G129" s="56" t="s">
        <v>104</v>
      </c>
      <c r="H129" s="56"/>
      <c r="I129" s="56"/>
      <c r="J129" s="56" t="s">
        <v>104</v>
      </c>
      <c r="K129" s="56"/>
      <c r="L129" s="56"/>
      <c r="M129" s="56"/>
      <c r="N129" s="56" t="s">
        <v>104</v>
      </c>
      <c r="O129" s="62"/>
      <c r="P129" s="10"/>
    </row>
    <row r="130" spans="1:16" ht="15" x14ac:dyDescent="0.25">
      <c r="A130" s="46">
        <v>116</v>
      </c>
      <c r="B130" s="59" t="s">
        <v>231</v>
      </c>
      <c r="C130" s="74">
        <f t="shared" si="18"/>
        <v>3</v>
      </c>
      <c r="D130" s="55"/>
      <c r="E130" s="55"/>
      <c r="F130" s="56"/>
      <c r="G130" s="56" t="s">
        <v>104</v>
      </c>
      <c r="H130" s="56"/>
      <c r="I130" s="56"/>
      <c r="J130" s="56" t="s">
        <v>104</v>
      </c>
      <c r="K130" s="56"/>
      <c r="L130" s="56"/>
      <c r="M130" s="56"/>
      <c r="N130" s="56" t="s">
        <v>104</v>
      </c>
      <c r="O130" s="62"/>
      <c r="P130" s="10"/>
    </row>
    <row r="131" spans="1:16" ht="15" x14ac:dyDescent="0.25">
      <c r="A131" s="46">
        <v>117</v>
      </c>
      <c r="B131" s="59" t="s">
        <v>232</v>
      </c>
      <c r="C131" s="74">
        <f t="shared" si="18"/>
        <v>3</v>
      </c>
      <c r="D131" s="55"/>
      <c r="E131" s="55" t="s">
        <v>104</v>
      </c>
      <c r="F131" s="56"/>
      <c r="G131" s="56" t="s">
        <v>104</v>
      </c>
      <c r="H131" s="56"/>
      <c r="I131" s="56"/>
      <c r="J131" s="56"/>
      <c r="K131" s="56"/>
      <c r="L131" s="56"/>
      <c r="M131" s="56"/>
      <c r="N131" s="56" t="s">
        <v>104</v>
      </c>
      <c r="O131" s="62"/>
      <c r="P131" s="10"/>
    </row>
    <row r="132" spans="1:16" ht="15" x14ac:dyDescent="0.25">
      <c r="A132" s="46">
        <v>118</v>
      </c>
      <c r="B132" s="59" t="s">
        <v>233</v>
      </c>
      <c r="C132" s="74">
        <f t="shared" si="18"/>
        <v>5</v>
      </c>
      <c r="D132" s="55"/>
      <c r="E132" s="55" t="s">
        <v>104</v>
      </c>
      <c r="F132" s="56"/>
      <c r="G132" s="56" t="s">
        <v>104</v>
      </c>
      <c r="H132" s="56" t="s">
        <v>104</v>
      </c>
      <c r="I132" s="56"/>
      <c r="J132" s="56" t="s">
        <v>104</v>
      </c>
      <c r="K132" s="56"/>
      <c r="L132" s="56"/>
      <c r="M132" s="56"/>
      <c r="N132" s="56" t="s">
        <v>104</v>
      </c>
      <c r="O132" s="62"/>
      <c r="P132" s="10"/>
    </row>
    <row r="133" spans="1:16" ht="15" x14ac:dyDescent="0.25">
      <c r="A133" s="46">
        <v>119</v>
      </c>
      <c r="B133" s="59" t="s">
        <v>234</v>
      </c>
      <c r="C133" s="74">
        <f t="shared" si="18"/>
        <v>3</v>
      </c>
      <c r="D133" s="55"/>
      <c r="E133" s="55"/>
      <c r="F133" s="56"/>
      <c r="G133" s="56" t="s">
        <v>104</v>
      </c>
      <c r="H133" s="56"/>
      <c r="I133" s="56"/>
      <c r="J133" s="56" t="s">
        <v>104</v>
      </c>
      <c r="K133" s="56"/>
      <c r="L133" s="56"/>
      <c r="M133" s="56"/>
      <c r="N133" s="56" t="s">
        <v>104</v>
      </c>
      <c r="O133" s="62"/>
      <c r="P133" s="10"/>
    </row>
    <row r="134" spans="1:16" ht="15" x14ac:dyDescent="0.25">
      <c r="A134" s="46">
        <v>120</v>
      </c>
      <c r="B134" s="59" t="s">
        <v>235</v>
      </c>
      <c r="C134" s="74">
        <f t="shared" si="18"/>
        <v>4</v>
      </c>
      <c r="D134" s="55"/>
      <c r="E134" s="55" t="s">
        <v>104</v>
      </c>
      <c r="F134" s="56"/>
      <c r="G134" s="56" t="s">
        <v>104</v>
      </c>
      <c r="H134" s="56"/>
      <c r="I134" s="56"/>
      <c r="J134" s="56" t="s">
        <v>104</v>
      </c>
      <c r="K134" s="56"/>
      <c r="L134" s="56" t="s">
        <v>104</v>
      </c>
      <c r="M134" s="56"/>
      <c r="N134" s="56"/>
      <c r="O134" s="62"/>
      <c r="P134" s="10"/>
    </row>
    <row r="135" spans="1:16" ht="15" x14ac:dyDescent="0.25">
      <c r="A135" s="46">
        <v>121</v>
      </c>
      <c r="B135" s="59" t="s">
        <v>236</v>
      </c>
      <c r="C135" s="74">
        <f t="shared" si="18"/>
        <v>3</v>
      </c>
      <c r="D135" s="55"/>
      <c r="E135" s="55" t="s">
        <v>104</v>
      </c>
      <c r="F135" s="56"/>
      <c r="G135" s="56" t="s">
        <v>104</v>
      </c>
      <c r="H135" s="56"/>
      <c r="I135" s="56"/>
      <c r="J135" s="56"/>
      <c r="K135" s="56"/>
      <c r="L135" s="56"/>
      <c r="M135" s="56"/>
      <c r="N135" s="56" t="s">
        <v>104</v>
      </c>
      <c r="O135" s="62"/>
      <c r="P135" s="10"/>
    </row>
    <row r="136" spans="1:16" ht="15" x14ac:dyDescent="0.25">
      <c r="A136" s="46">
        <v>122</v>
      </c>
      <c r="B136" s="59" t="s">
        <v>237</v>
      </c>
      <c r="C136" s="74">
        <f t="shared" si="18"/>
        <v>6</v>
      </c>
      <c r="D136" s="55"/>
      <c r="E136" s="55" t="s">
        <v>104</v>
      </c>
      <c r="F136" s="56"/>
      <c r="G136" s="56" t="s">
        <v>104</v>
      </c>
      <c r="H136" s="56"/>
      <c r="I136" s="56"/>
      <c r="J136" s="56" t="s">
        <v>104</v>
      </c>
      <c r="K136" s="56" t="s">
        <v>104</v>
      </c>
      <c r="L136" s="56" t="s">
        <v>104</v>
      </c>
      <c r="M136" s="56"/>
      <c r="N136" s="56" t="s">
        <v>104</v>
      </c>
      <c r="O136" s="62"/>
      <c r="P136" s="10"/>
    </row>
    <row r="137" spans="1:16" ht="15" x14ac:dyDescent="0.25">
      <c r="A137" s="46">
        <v>123</v>
      </c>
      <c r="B137" s="59" t="s">
        <v>238</v>
      </c>
      <c r="C137" s="74">
        <f t="shared" si="18"/>
        <v>3</v>
      </c>
      <c r="D137" s="55"/>
      <c r="E137" s="55"/>
      <c r="F137" s="56"/>
      <c r="G137" s="56" t="s">
        <v>104</v>
      </c>
      <c r="H137" s="56"/>
      <c r="I137" s="56"/>
      <c r="J137" s="56" t="s">
        <v>104</v>
      </c>
      <c r="K137" s="56"/>
      <c r="L137" s="56"/>
      <c r="M137" s="56"/>
      <c r="N137" s="56" t="s">
        <v>104</v>
      </c>
      <c r="O137" s="62"/>
      <c r="P137" s="10"/>
    </row>
    <row r="138" spans="1:16" ht="15" x14ac:dyDescent="0.25">
      <c r="A138" s="46">
        <v>124</v>
      </c>
      <c r="B138" s="59" t="s">
        <v>239</v>
      </c>
      <c r="C138" s="74">
        <f t="shared" si="18"/>
        <v>3</v>
      </c>
      <c r="D138" s="55"/>
      <c r="E138" s="55"/>
      <c r="F138" s="56"/>
      <c r="G138" s="56" t="s">
        <v>104</v>
      </c>
      <c r="H138" s="56"/>
      <c r="I138" s="56"/>
      <c r="J138" s="56" t="s">
        <v>104</v>
      </c>
      <c r="K138" s="56"/>
      <c r="L138" s="56"/>
      <c r="M138" s="56"/>
      <c r="N138" s="56" t="s">
        <v>104</v>
      </c>
      <c r="O138" s="62"/>
      <c r="P138" s="10"/>
    </row>
    <row r="139" spans="1:16" ht="15" x14ac:dyDescent="0.25">
      <c r="A139" s="46">
        <v>125</v>
      </c>
      <c r="B139" s="66" t="s">
        <v>241</v>
      </c>
      <c r="C139" s="74">
        <f t="shared" si="18"/>
        <v>4</v>
      </c>
      <c r="D139" s="53"/>
      <c r="E139" s="53"/>
      <c r="F139" s="64"/>
      <c r="G139" s="64" t="s">
        <v>104</v>
      </c>
      <c r="H139" s="62" t="s">
        <v>104</v>
      </c>
      <c r="I139" s="64"/>
      <c r="J139" s="64" t="s">
        <v>104</v>
      </c>
      <c r="K139" s="64"/>
      <c r="L139" s="64"/>
      <c r="M139" s="64"/>
      <c r="N139" s="64" t="s">
        <v>104</v>
      </c>
      <c r="O139" s="64"/>
      <c r="P139" s="10"/>
    </row>
    <row r="140" spans="1:16" ht="15" x14ac:dyDescent="0.25">
      <c r="A140" s="46">
        <v>126</v>
      </c>
      <c r="B140" s="66" t="s">
        <v>242</v>
      </c>
      <c r="C140" s="74">
        <f t="shared" si="18"/>
        <v>4</v>
      </c>
      <c r="D140" s="53"/>
      <c r="E140" s="53"/>
      <c r="F140" s="64"/>
      <c r="G140" s="64" t="s">
        <v>209</v>
      </c>
      <c r="H140" s="64"/>
      <c r="I140" s="64"/>
      <c r="J140" s="64" t="s">
        <v>104</v>
      </c>
      <c r="K140" s="64"/>
      <c r="L140" s="64"/>
      <c r="M140" s="64"/>
      <c r="N140" s="64" t="s">
        <v>104</v>
      </c>
      <c r="O140" s="64" t="s">
        <v>104</v>
      </c>
      <c r="P140" s="10"/>
    </row>
    <row r="141" spans="1:16" ht="15" x14ac:dyDescent="0.25">
      <c r="A141" s="46">
        <v>127</v>
      </c>
      <c r="B141" s="66" t="s">
        <v>243</v>
      </c>
      <c r="C141" s="74">
        <f t="shared" si="18"/>
        <v>4</v>
      </c>
      <c r="D141" s="53"/>
      <c r="E141" s="53" t="s">
        <v>104</v>
      </c>
      <c r="F141" s="64"/>
      <c r="G141" s="64" t="s">
        <v>104</v>
      </c>
      <c r="H141" s="64"/>
      <c r="I141" s="64"/>
      <c r="J141" s="64"/>
      <c r="K141" s="64" t="s">
        <v>104</v>
      </c>
      <c r="L141" s="64"/>
      <c r="M141" s="64"/>
      <c r="N141" s="64" t="s">
        <v>104</v>
      </c>
      <c r="O141" s="64"/>
      <c r="P141" s="10"/>
    </row>
    <row r="142" spans="1:16" ht="15" x14ac:dyDescent="0.25">
      <c r="A142" s="46">
        <v>128</v>
      </c>
      <c r="B142" s="66" t="s">
        <v>244</v>
      </c>
      <c r="C142" s="74">
        <f t="shared" si="18"/>
        <v>5</v>
      </c>
      <c r="D142" s="53"/>
      <c r="E142" s="53"/>
      <c r="F142" s="64"/>
      <c r="G142" s="64" t="s">
        <v>104</v>
      </c>
      <c r="H142" s="64" t="s">
        <v>104</v>
      </c>
      <c r="I142" s="64"/>
      <c r="J142" s="64" t="s">
        <v>104</v>
      </c>
      <c r="K142" s="64" t="s">
        <v>104</v>
      </c>
      <c r="L142" s="64"/>
      <c r="M142" s="64"/>
      <c r="N142" s="64" t="s">
        <v>104</v>
      </c>
      <c r="O142" s="64"/>
      <c r="P142" s="10"/>
    </row>
    <row r="143" spans="1:16" ht="15" x14ac:dyDescent="0.25">
      <c r="A143" s="46">
        <v>129</v>
      </c>
      <c r="B143" s="66" t="s">
        <v>245</v>
      </c>
      <c r="C143" s="74">
        <v>4</v>
      </c>
      <c r="D143" s="53"/>
      <c r="E143" s="53"/>
      <c r="F143" s="64" t="s">
        <v>209</v>
      </c>
      <c r="G143" s="64" t="s">
        <v>104</v>
      </c>
      <c r="H143" s="64"/>
      <c r="I143" s="64"/>
      <c r="J143" s="64" t="s">
        <v>104</v>
      </c>
      <c r="K143" s="64" t="s">
        <v>104</v>
      </c>
      <c r="L143" s="64"/>
      <c r="M143" s="64"/>
      <c r="N143" s="64" t="s">
        <v>104</v>
      </c>
      <c r="O143" s="64"/>
      <c r="P143" s="10"/>
    </row>
    <row r="144" spans="1:16" ht="15" x14ac:dyDescent="0.25">
      <c r="A144" s="46">
        <v>130</v>
      </c>
      <c r="B144" s="66" t="s">
        <v>246</v>
      </c>
      <c r="C144" s="74">
        <f t="shared" si="18"/>
        <v>5</v>
      </c>
      <c r="D144" s="53"/>
      <c r="E144" s="53" t="s">
        <v>104</v>
      </c>
      <c r="F144" s="64"/>
      <c r="G144" s="64" t="s">
        <v>104</v>
      </c>
      <c r="H144" s="64"/>
      <c r="I144" s="64"/>
      <c r="J144" s="64" t="s">
        <v>104</v>
      </c>
      <c r="K144" s="64"/>
      <c r="L144" s="64"/>
      <c r="M144" s="64"/>
      <c r="N144" s="64" t="s">
        <v>104</v>
      </c>
      <c r="O144" s="64" t="s">
        <v>104</v>
      </c>
      <c r="P144" s="10"/>
    </row>
    <row r="145" spans="1:16" ht="15.75" x14ac:dyDescent="0.2">
      <c r="A145" s="60"/>
      <c r="B145" s="71" t="s">
        <v>84</v>
      </c>
      <c r="C145" s="39">
        <v>11</v>
      </c>
      <c r="D145" s="56">
        <f t="shared" ref="D145:O145" si="19">COUNTA(D146:D156)</f>
        <v>4</v>
      </c>
      <c r="E145" s="56">
        <f t="shared" si="19"/>
        <v>2</v>
      </c>
      <c r="F145" s="56">
        <f t="shared" si="19"/>
        <v>1</v>
      </c>
      <c r="G145" s="56">
        <f t="shared" si="19"/>
        <v>11</v>
      </c>
      <c r="H145" s="56">
        <f t="shared" si="19"/>
        <v>4</v>
      </c>
      <c r="I145" s="56">
        <f t="shared" si="19"/>
        <v>0</v>
      </c>
      <c r="J145" s="56">
        <f t="shared" si="19"/>
        <v>8</v>
      </c>
      <c r="K145" s="56">
        <f t="shared" si="19"/>
        <v>0</v>
      </c>
      <c r="L145" s="56">
        <f t="shared" si="19"/>
        <v>3</v>
      </c>
      <c r="M145" s="56">
        <f t="shared" si="19"/>
        <v>3</v>
      </c>
      <c r="N145" s="56">
        <f t="shared" si="19"/>
        <v>7</v>
      </c>
      <c r="O145" s="56">
        <f t="shared" si="19"/>
        <v>0</v>
      </c>
      <c r="P145" s="10"/>
    </row>
    <row r="146" spans="1:16" ht="15.75" x14ac:dyDescent="0.25">
      <c r="A146" s="46">
        <v>131</v>
      </c>
      <c r="B146" s="51" t="s">
        <v>2219</v>
      </c>
      <c r="C146" s="74">
        <f t="shared" ref="C146:C156" si="20">COUNTA(D146:O146)</f>
        <v>5</v>
      </c>
      <c r="D146" s="73"/>
      <c r="E146" s="73"/>
      <c r="F146" s="44"/>
      <c r="G146" s="44" t="s">
        <v>104</v>
      </c>
      <c r="H146" s="44"/>
      <c r="I146" s="44"/>
      <c r="J146" s="44" t="s">
        <v>104</v>
      </c>
      <c r="K146" s="44"/>
      <c r="L146" s="44" t="s">
        <v>104</v>
      </c>
      <c r="M146" s="44" t="s">
        <v>104</v>
      </c>
      <c r="N146" s="44" t="s">
        <v>104</v>
      </c>
      <c r="O146" s="44"/>
      <c r="P146" s="10"/>
    </row>
    <row r="147" spans="1:16" ht="15.75" x14ac:dyDescent="0.25">
      <c r="A147" s="46">
        <v>132</v>
      </c>
      <c r="B147" s="51" t="s">
        <v>247</v>
      </c>
      <c r="C147" s="74">
        <f t="shared" si="20"/>
        <v>3</v>
      </c>
      <c r="D147" s="73"/>
      <c r="E147" s="73"/>
      <c r="F147" s="44"/>
      <c r="G147" s="44" t="s">
        <v>104</v>
      </c>
      <c r="H147" s="44"/>
      <c r="I147" s="44"/>
      <c r="J147" s="44" t="s">
        <v>104</v>
      </c>
      <c r="K147" s="44"/>
      <c r="L147" s="44"/>
      <c r="M147" s="44"/>
      <c r="N147" s="44" t="s">
        <v>104</v>
      </c>
      <c r="O147" s="44"/>
      <c r="P147" s="10"/>
    </row>
    <row r="148" spans="1:16" ht="15.75" x14ac:dyDescent="0.25">
      <c r="A148" s="46">
        <v>133</v>
      </c>
      <c r="B148" s="51" t="s">
        <v>248</v>
      </c>
      <c r="C148" s="74">
        <f t="shared" si="20"/>
        <v>5</v>
      </c>
      <c r="D148" s="73"/>
      <c r="E148" s="73" t="s">
        <v>104</v>
      </c>
      <c r="F148" s="44"/>
      <c r="G148" s="44" t="s">
        <v>104</v>
      </c>
      <c r="H148" s="44" t="s">
        <v>104</v>
      </c>
      <c r="I148" s="44"/>
      <c r="J148" s="44" t="s">
        <v>104</v>
      </c>
      <c r="K148" s="44"/>
      <c r="L148" s="44" t="s">
        <v>104</v>
      </c>
      <c r="M148" s="44"/>
      <c r="N148" s="44"/>
      <c r="O148" s="44"/>
      <c r="P148" s="10"/>
    </row>
    <row r="149" spans="1:16" ht="15.75" x14ac:dyDescent="0.25">
      <c r="A149" s="46">
        <v>134</v>
      </c>
      <c r="B149" s="51" t="s">
        <v>249</v>
      </c>
      <c r="C149" s="74">
        <f t="shared" si="20"/>
        <v>4</v>
      </c>
      <c r="D149" s="73"/>
      <c r="E149" s="73"/>
      <c r="F149" s="44"/>
      <c r="G149" s="44" t="s">
        <v>104</v>
      </c>
      <c r="H149" s="44"/>
      <c r="I149" s="44"/>
      <c r="J149" s="44" t="s">
        <v>104</v>
      </c>
      <c r="K149" s="44"/>
      <c r="L149" s="44"/>
      <c r="M149" s="44" t="s">
        <v>104</v>
      </c>
      <c r="N149" s="44" t="s">
        <v>104</v>
      </c>
      <c r="O149" s="44"/>
      <c r="P149" s="10"/>
    </row>
    <row r="150" spans="1:16" ht="15.75" x14ac:dyDescent="0.25">
      <c r="A150" s="46">
        <v>135</v>
      </c>
      <c r="B150" s="51" t="s">
        <v>250</v>
      </c>
      <c r="C150" s="74">
        <f t="shared" si="20"/>
        <v>3</v>
      </c>
      <c r="D150" s="73"/>
      <c r="E150" s="73"/>
      <c r="F150" s="44"/>
      <c r="G150" s="44" t="s">
        <v>104</v>
      </c>
      <c r="H150" s="44"/>
      <c r="I150" s="44"/>
      <c r="J150" s="44" t="s">
        <v>104</v>
      </c>
      <c r="K150" s="44"/>
      <c r="L150" s="44"/>
      <c r="M150" s="44"/>
      <c r="N150" s="44" t="s">
        <v>104</v>
      </c>
      <c r="O150" s="44"/>
      <c r="P150" s="10"/>
    </row>
    <row r="151" spans="1:16" ht="15" x14ac:dyDescent="0.25">
      <c r="A151" s="46">
        <v>136</v>
      </c>
      <c r="B151" s="72" t="s">
        <v>251</v>
      </c>
      <c r="C151" s="74">
        <f t="shared" si="20"/>
        <v>5</v>
      </c>
      <c r="D151" s="56" t="s">
        <v>104</v>
      </c>
      <c r="E151" s="56"/>
      <c r="F151" s="56"/>
      <c r="G151" s="56" t="s">
        <v>104</v>
      </c>
      <c r="H151" s="56" t="s">
        <v>104</v>
      </c>
      <c r="I151" s="56"/>
      <c r="J151" s="56"/>
      <c r="K151" s="56"/>
      <c r="L151" s="56" t="s">
        <v>104</v>
      </c>
      <c r="M151" s="56" t="s">
        <v>104</v>
      </c>
      <c r="N151" s="56"/>
      <c r="O151" s="56"/>
      <c r="P151" s="10"/>
    </row>
    <row r="152" spans="1:16" ht="15" x14ac:dyDescent="0.25">
      <c r="A152" s="46">
        <v>137</v>
      </c>
      <c r="B152" s="72" t="s">
        <v>252</v>
      </c>
      <c r="C152" s="74">
        <f t="shared" si="20"/>
        <v>3</v>
      </c>
      <c r="D152" s="56"/>
      <c r="E152" s="56" t="s">
        <v>104</v>
      </c>
      <c r="F152" s="56"/>
      <c r="G152" s="56" t="s">
        <v>104</v>
      </c>
      <c r="H152" s="56"/>
      <c r="I152" s="56"/>
      <c r="J152" s="56" t="s">
        <v>104</v>
      </c>
      <c r="K152" s="56"/>
      <c r="L152" s="56"/>
      <c r="M152" s="56"/>
      <c r="N152" s="56"/>
      <c r="O152" s="56"/>
      <c r="P152" s="10"/>
    </row>
    <row r="153" spans="1:16" ht="15" x14ac:dyDescent="0.25">
      <c r="A153" s="46">
        <v>138</v>
      </c>
      <c r="B153" s="72" t="s">
        <v>253</v>
      </c>
      <c r="C153" s="74">
        <f t="shared" si="20"/>
        <v>3</v>
      </c>
      <c r="D153" s="56" t="s">
        <v>104</v>
      </c>
      <c r="E153" s="56"/>
      <c r="F153" s="56" t="s">
        <v>104</v>
      </c>
      <c r="G153" s="56" t="s">
        <v>104</v>
      </c>
      <c r="H153" s="56"/>
      <c r="I153" s="56"/>
      <c r="J153" s="56"/>
      <c r="K153" s="56"/>
      <c r="L153" s="56"/>
      <c r="M153" s="56"/>
      <c r="N153" s="56"/>
      <c r="O153" s="56"/>
      <c r="P153" s="10"/>
    </row>
    <row r="154" spans="1:16" ht="15" x14ac:dyDescent="0.25">
      <c r="A154" s="46">
        <v>139</v>
      </c>
      <c r="B154" s="72" t="s">
        <v>255</v>
      </c>
      <c r="C154" s="74">
        <f t="shared" si="20"/>
        <v>4</v>
      </c>
      <c r="D154" s="56" t="s">
        <v>104</v>
      </c>
      <c r="E154" s="56"/>
      <c r="F154" s="56"/>
      <c r="G154" s="56" t="s">
        <v>104</v>
      </c>
      <c r="H154" s="56" t="s">
        <v>104</v>
      </c>
      <c r="I154" s="56"/>
      <c r="J154" s="56"/>
      <c r="K154" s="56"/>
      <c r="L154" s="56"/>
      <c r="M154" s="56"/>
      <c r="N154" s="56" t="s">
        <v>104</v>
      </c>
      <c r="O154" s="56"/>
      <c r="P154" s="10"/>
    </row>
    <row r="155" spans="1:16" ht="15" x14ac:dyDescent="0.25">
      <c r="A155" s="46">
        <v>140</v>
      </c>
      <c r="B155" s="72" t="s">
        <v>256</v>
      </c>
      <c r="C155" s="74">
        <f t="shared" si="20"/>
        <v>4</v>
      </c>
      <c r="D155" s="56" t="s">
        <v>104</v>
      </c>
      <c r="E155" s="56"/>
      <c r="F155" s="56"/>
      <c r="G155" s="56" t="s">
        <v>104</v>
      </c>
      <c r="H155" s="56"/>
      <c r="I155" s="56"/>
      <c r="J155" s="56" t="s">
        <v>104</v>
      </c>
      <c r="K155" s="56"/>
      <c r="L155" s="56"/>
      <c r="M155" s="56"/>
      <c r="N155" s="56" t="s">
        <v>104</v>
      </c>
      <c r="O155" s="56"/>
      <c r="P155" s="10"/>
    </row>
    <row r="156" spans="1:16" ht="15" x14ac:dyDescent="0.25">
      <c r="A156" s="46">
        <v>141</v>
      </c>
      <c r="B156" s="72" t="s">
        <v>257</v>
      </c>
      <c r="C156" s="74">
        <f t="shared" si="20"/>
        <v>4</v>
      </c>
      <c r="D156" s="56"/>
      <c r="E156" s="56"/>
      <c r="F156" s="56"/>
      <c r="G156" s="56" t="s">
        <v>104</v>
      </c>
      <c r="H156" s="56" t="s">
        <v>104</v>
      </c>
      <c r="I156" s="56"/>
      <c r="J156" s="56" t="s">
        <v>104</v>
      </c>
      <c r="K156" s="56"/>
      <c r="L156" s="56"/>
      <c r="M156" s="56"/>
      <c r="N156" s="56" t="s">
        <v>104</v>
      </c>
      <c r="O156" s="56"/>
      <c r="P156" s="10"/>
    </row>
    <row r="157" spans="1:16" ht="20.100000000000001" customHeight="1" x14ac:dyDescent="0.25">
      <c r="A157" s="46"/>
      <c r="B157" s="19" t="s">
        <v>83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0"/>
    </row>
    <row r="158" spans="1:16" ht="20.100000000000001" customHeight="1" x14ac:dyDescent="0.2">
      <c r="A158" s="46">
        <v>1</v>
      </c>
      <c r="B158" s="30" t="str">
        <f>B6</f>
        <v>Ấp  Long Hòa</v>
      </c>
      <c r="C158" s="76">
        <f>C6</f>
        <v>10</v>
      </c>
      <c r="D158" s="76">
        <f>D6</f>
        <v>0</v>
      </c>
      <c r="E158" s="76">
        <f>E6</f>
        <v>7</v>
      </c>
      <c r="F158" s="76"/>
      <c r="G158" s="76">
        <f t="shared" ref="G158:O158" si="21">G6</f>
        <v>10</v>
      </c>
      <c r="H158" s="76">
        <f t="shared" si="21"/>
        <v>2</v>
      </c>
      <c r="I158" s="76">
        <f t="shared" si="21"/>
        <v>0</v>
      </c>
      <c r="J158" s="76">
        <f t="shared" si="21"/>
        <v>7</v>
      </c>
      <c r="K158" s="76">
        <f t="shared" si="21"/>
        <v>1</v>
      </c>
      <c r="L158" s="76">
        <f t="shared" si="21"/>
        <v>1</v>
      </c>
      <c r="M158" s="76">
        <f t="shared" si="21"/>
        <v>1</v>
      </c>
      <c r="N158" s="76">
        <f t="shared" si="21"/>
        <v>5</v>
      </c>
      <c r="O158" s="76">
        <f t="shared" si="21"/>
        <v>1</v>
      </c>
      <c r="P158" s="10"/>
    </row>
    <row r="159" spans="1:16" ht="20.100000000000001" customHeight="1" x14ac:dyDescent="0.2">
      <c r="A159" s="46">
        <v>2</v>
      </c>
      <c r="B159" s="30" t="str">
        <f t="shared" ref="B159:O159" si="22">B17</f>
        <v>Ấp Long Thuận</v>
      </c>
      <c r="C159" s="76">
        <f t="shared" si="22"/>
        <v>17</v>
      </c>
      <c r="D159" s="76">
        <f t="shared" si="22"/>
        <v>1</v>
      </c>
      <c r="E159" s="76">
        <f t="shared" si="22"/>
        <v>8</v>
      </c>
      <c r="F159" s="76">
        <f t="shared" si="22"/>
        <v>0</v>
      </c>
      <c r="G159" s="76">
        <f t="shared" si="22"/>
        <v>17</v>
      </c>
      <c r="H159" s="76">
        <f t="shared" si="22"/>
        <v>3</v>
      </c>
      <c r="I159" s="76">
        <f t="shared" si="22"/>
        <v>0</v>
      </c>
      <c r="J159" s="76">
        <f t="shared" si="22"/>
        <v>15</v>
      </c>
      <c r="K159" s="76">
        <f t="shared" si="22"/>
        <v>3</v>
      </c>
      <c r="L159" s="76">
        <f t="shared" si="22"/>
        <v>1</v>
      </c>
      <c r="M159" s="76">
        <f t="shared" si="22"/>
        <v>3</v>
      </c>
      <c r="N159" s="76">
        <f t="shared" si="22"/>
        <v>13</v>
      </c>
      <c r="O159" s="76">
        <f t="shared" si="22"/>
        <v>0</v>
      </c>
      <c r="P159" s="10"/>
    </row>
    <row r="160" spans="1:16" ht="20.100000000000001" customHeight="1" x14ac:dyDescent="0.2">
      <c r="A160" s="46">
        <v>3</v>
      </c>
      <c r="B160" s="30" t="str">
        <f>B35</f>
        <v>Ấp Long Mỹ 1</v>
      </c>
      <c r="C160" s="76">
        <f>C35</f>
        <v>18</v>
      </c>
      <c r="D160" s="76">
        <f>D35</f>
        <v>0</v>
      </c>
      <c r="E160" s="76">
        <f>E35</f>
        <v>7</v>
      </c>
      <c r="F160" s="76">
        <v>1</v>
      </c>
      <c r="G160" s="76">
        <f t="shared" ref="G160:O160" si="23">G35</f>
        <v>18</v>
      </c>
      <c r="H160" s="76">
        <f t="shared" si="23"/>
        <v>5</v>
      </c>
      <c r="I160" s="76">
        <f t="shared" si="23"/>
        <v>0</v>
      </c>
      <c r="J160" s="76">
        <f t="shared" si="23"/>
        <v>13</v>
      </c>
      <c r="K160" s="76">
        <f t="shared" si="23"/>
        <v>2</v>
      </c>
      <c r="L160" s="76">
        <f t="shared" si="23"/>
        <v>3</v>
      </c>
      <c r="M160" s="76">
        <f t="shared" si="23"/>
        <v>10</v>
      </c>
      <c r="N160" s="76">
        <f t="shared" si="23"/>
        <v>15</v>
      </c>
      <c r="O160" s="76">
        <f t="shared" si="23"/>
        <v>1</v>
      </c>
      <c r="P160" s="10"/>
    </row>
    <row r="161" spans="1:16" ht="20.100000000000001" customHeight="1" x14ac:dyDescent="0.2">
      <c r="A161" s="46">
        <v>4</v>
      </c>
      <c r="B161" s="30" t="str">
        <f t="shared" ref="B161:O161" si="24">B54</f>
        <v>Ấp Long Quới</v>
      </c>
      <c r="C161" s="76">
        <f t="shared" si="24"/>
        <v>6</v>
      </c>
      <c r="D161" s="76">
        <f t="shared" si="24"/>
        <v>0</v>
      </c>
      <c r="E161" s="76">
        <f t="shared" si="24"/>
        <v>4</v>
      </c>
      <c r="F161" s="76">
        <f t="shared" si="24"/>
        <v>0</v>
      </c>
      <c r="G161" s="76">
        <f t="shared" si="24"/>
        <v>6</v>
      </c>
      <c r="H161" s="76">
        <f t="shared" si="24"/>
        <v>1</v>
      </c>
      <c r="I161" s="76">
        <f t="shared" si="24"/>
        <v>0</v>
      </c>
      <c r="J161" s="76">
        <f t="shared" si="24"/>
        <v>5</v>
      </c>
      <c r="K161" s="76">
        <f t="shared" si="24"/>
        <v>3</v>
      </c>
      <c r="L161" s="76">
        <f t="shared" si="24"/>
        <v>3</v>
      </c>
      <c r="M161" s="76">
        <f t="shared" si="24"/>
        <v>0</v>
      </c>
      <c r="N161" s="76">
        <f t="shared" si="24"/>
        <v>2</v>
      </c>
      <c r="O161" s="76">
        <f t="shared" si="24"/>
        <v>0</v>
      </c>
      <c r="P161" s="10"/>
    </row>
    <row r="162" spans="1:16" ht="20.100000000000001" customHeight="1" x14ac:dyDescent="0.2">
      <c r="A162" s="46">
        <v>5</v>
      </c>
      <c r="B162" s="30" t="str">
        <f t="shared" ref="B162:O162" si="25">B61</f>
        <v>Ấp Long Thành</v>
      </c>
      <c r="C162" s="76">
        <f t="shared" si="25"/>
        <v>17</v>
      </c>
      <c r="D162" s="76">
        <f t="shared" si="25"/>
        <v>0</v>
      </c>
      <c r="E162" s="76">
        <f t="shared" si="25"/>
        <v>6</v>
      </c>
      <c r="F162" s="76">
        <f t="shared" si="25"/>
        <v>0</v>
      </c>
      <c r="G162" s="76">
        <f t="shared" si="25"/>
        <v>17</v>
      </c>
      <c r="H162" s="76">
        <f t="shared" si="25"/>
        <v>3</v>
      </c>
      <c r="I162" s="76">
        <f t="shared" si="25"/>
        <v>0</v>
      </c>
      <c r="J162" s="76">
        <f t="shared" si="25"/>
        <v>13</v>
      </c>
      <c r="K162" s="76">
        <f t="shared" si="25"/>
        <v>8</v>
      </c>
      <c r="L162" s="76">
        <f t="shared" si="25"/>
        <v>9</v>
      </c>
      <c r="M162" s="76">
        <f t="shared" si="25"/>
        <v>3</v>
      </c>
      <c r="N162" s="76">
        <f t="shared" si="25"/>
        <v>5</v>
      </c>
      <c r="O162" s="76">
        <f t="shared" si="25"/>
        <v>0</v>
      </c>
      <c r="P162" s="10"/>
    </row>
    <row r="163" spans="1:16" ht="20.100000000000001" customHeight="1" x14ac:dyDescent="0.2">
      <c r="A163" s="46">
        <v>6</v>
      </c>
      <c r="B163" s="30" t="str">
        <f t="shared" ref="B163:O163" si="26">B79</f>
        <v>Ấp Long Mỹ 2</v>
      </c>
      <c r="C163" s="76">
        <f t="shared" si="26"/>
        <v>14</v>
      </c>
      <c r="D163" s="76">
        <f t="shared" si="26"/>
        <v>0</v>
      </c>
      <c r="E163" s="76">
        <f t="shared" si="26"/>
        <v>4</v>
      </c>
      <c r="F163" s="76">
        <f t="shared" si="26"/>
        <v>0</v>
      </c>
      <c r="G163" s="76">
        <f t="shared" si="26"/>
        <v>14</v>
      </c>
      <c r="H163" s="76">
        <f t="shared" si="26"/>
        <v>3</v>
      </c>
      <c r="I163" s="76">
        <f t="shared" si="26"/>
        <v>1</v>
      </c>
      <c r="J163" s="76">
        <f t="shared" si="26"/>
        <v>7</v>
      </c>
      <c r="K163" s="76">
        <f t="shared" si="26"/>
        <v>11</v>
      </c>
      <c r="L163" s="76">
        <f t="shared" si="26"/>
        <v>6</v>
      </c>
      <c r="M163" s="76">
        <f t="shared" si="26"/>
        <v>0</v>
      </c>
      <c r="N163" s="76">
        <f t="shared" si="26"/>
        <v>5</v>
      </c>
      <c r="O163" s="76">
        <f t="shared" si="26"/>
        <v>0</v>
      </c>
      <c r="P163" s="10"/>
    </row>
    <row r="164" spans="1:16" ht="20.100000000000001" customHeight="1" x14ac:dyDescent="0.2">
      <c r="A164" s="46">
        <v>7</v>
      </c>
      <c r="B164" s="30" t="str">
        <f t="shared" ref="B164:O164" si="27">B94</f>
        <v>Ấp Long Phú</v>
      </c>
      <c r="C164" s="76">
        <f t="shared" si="27"/>
        <v>15</v>
      </c>
      <c r="D164" s="76">
        <f t="shared" si="27"/>
        <v>1</v>
      </c>
      <c r="E164" s="76">
        <f t="shared" si="27"/>
        <v>7</v>
      </c>
      <c r="F164" s="76">
        <f t="shared" si="27"/>
        <v>1</v>
      </c>
      <c r="G164" s="76">
        <f t="shared" si="27"/>
        <v>15</v>
      </c>
      <c r="H164" s="76">
        <f t="shared" si="27"/>
        <v>2</v>
      </c>
      <c r="I164" s="76">
        <f t="shared" si="27"/>
        <v>0</v>
      </c>
      <c r="J164" s="76">
        <f t="shared" si="27"/>
        <v>13</v>
      </c>
      <c r="K164" s="76">
        <f t="shared" si="27"/>
        <v>7</v>
      </c>
      <c r="L164" s="76">
        <f t="shared" si="27"/>
        <v>2</v>
      </c>
      <c r="M164" s="76">
        <f t="shared" si="27"/>
        <v>3</v>
      </c>
      <c r="N164" s="76">
        <f t="shared" si="27"/>
        <v>9</v>
      </c>
      <c r="O164" s="76">
        <f t="shared" si="27"/>
        <v>1</v>
      </c>
      <c r="P164" s="10"/>
    </row>
    <row r="165" spans="1:16" ht="20.100000000000001" customHeight="1" x14ac:dyDescent="0.2">
      <c r="A165" s="46">
        <v>8</v>
      </c>
      <c r="B165" s="30" t="str">
        <f t="shared" ref="B165:O165" si="28">B110</f>
        <v>Ấp Long Thạnh 1</v>
      </c>
      <c r="C165" s="76">
        <f t="shared" si="28"/>
        <v>11</v>
      </c>
      <c r="D165" s="76">
        <f t="shared" si="28"/>
        <v>0</v>
      </c>
      <c r="E165" s="76">
        <f t="shared" si="28"/>
        <v>3</v>
      </c>
      <c r="F165" s="76">
        <f t="shared" si="28"/>
        <v>0</v>
      </c>
      <c r="G165" s="76">
        <f t="shared" si="28"/>
        <v>11</v>
      </c>
      <c r="H165" s="76">
        <f t="shared" si="28"/>
        <v>4</v>
      </c>
      <c r="I165" s="76">
        <f t="shared" si="28"/>
        <v>0</v>
      </c>
      <c r="J165" s="76">
        <f t="shared" si="28"/>
        <v>9</v>
      </c>
      <c r="K165" s="76">
        <f t="shared" si="28"/>
        <v>2</v>
      </c>
      <c r="L165" s="76">
        <f t="shared" si="28"/>
        <v>3</v>
      </c>
      <c r="M165" s="76">
        <f t="shared" si="28"/>
        <v>1</v>
      </c>
      <c r="N165" s="76">
        <f t="shared" si="28"/>
        <v>11</v>
      </c>
      <c r="O165" s="76">
        <f t="shared" si="28"/>
        <v>0</v>
      </c>
      <c r="P165" s="10"/>
    </row>
    <row r="166" spans="1:16" ht="20.100000000000001" customHeight="1" x14ac:dyDescent="0.2">
      <c r="A166" s="46">
        <v>9</v>
      </c>
      <c r="B166" s="30" t="str">
        <f t="shared" ref="B166:O166" si="29">B122</f>
        <v>Ấp Long Thạnh 2</v>
      </c>
      <c r="C166" s="76">
        <f t="shared" si="29"/>
        <v>22</v>
      </c>
      <c r="D166" s="76">
        <f t="shared" si="29"/>
        <v>0</v>
      </c>
      <c r="E166" s="76">
        <f t="shared" si="29"/>
        <v>8</v>
      </c>
      <c r="F166" s="76">
        <f t="shared" si="29"/>
        <v>1</v>
      </c>
      <c r="G166" s="76">
        <f t="shared" si="29"/>
        <v>22</v>
      </c>
      <c r="H166" s="76">
        <f t="shared" si="29"/>
        <v>5</v>
      </c>
      <c r="I166" s="76">
        <f t="shared" si="29"/>
        <v>0</v>
      </c>
      <c r="J166" s="76">
        <f t="shared" si="29"/>
        <v>16</v>
      </c>
      <c r="K166" s="76">
        <f t="shared" si="29"/>
        <v>4</v>
      </c>
      <c r="L166" s="76">
        <f t="shared" si="29"/>
        <v>5</v>
      </c>
      <c r="M166" s="76">
        <f t="shared" si="29"/>
        <v>0</v>
      </c>
      <c r="N166" s="76">
        <f t="shared" si="29"/>
        <v>21</v>
      </c>
      <c r="O166" s="76">
        <f t="shared" si="29"/>
        <v>4</v>
      </c>
      <c r="P166" s="10"/>
    </row>
    <row r="167" spans="1:16" ht="20.100000000000001" customHeight="1" x14ac:dyDescent="0.2">
      <c r="A167" s="46">
        <v>10</v>
      </c>
      <c r="B167" s="30" t="str">
        <f t="shared" ref="B167:O167" si="30">B145</f>
        <v>Ấp Long Hưng</v>
      </c>
      <c r="C167" s="76">
        <f t="shared" si="30"/>
        <v>11</v>
      </c>
      <c r="D167" s="76">
        <f t="shared" si="30"/>
        <v>4</v>
      </c>
      <c r="E167" s="76">
        <f t="shared" si="30"/>
        <v>2</v>
      </c>
      <c r="F167" s="76">
        <f t="shared" si="30"/>
        <v>1</v>
      </c>
      <c r="G167" s="76">
        <f t="shared" si="30"/>
        <v>11</v>
      </c>
      <c r="H167" s="76">
        <f t="shared" si="30"/>
        <v>4</v>
      </c>
      <c r="I167" s="76">
        <f t="shared" si="30"/>
        <v>0</v>
      </c>
      <c r="J167" s="76">
        <f t="shared" si="30"/>
        <v>8</v>
      </c>
      <c r="K167" s="76">
        <f t="shared" si="30"/>
        <v>0</v>
      </c>
      <c r="L167" s="76">
        <f t="shared" si="30"/>
        <v>3</v>
      </c>
      <c r="M167" s="76">
        <f t="shared" si="30"/>
        <v>3</v>
      </c>
      <c r="N167" s="76">
        <f t="shared" si="30"/>
        <v>7</v>
      </c>
      <c r="O167" s="76">
        <f t="shared" si="30"/>
        <v>0</v>
      </c>
      <c r="P167" s="10"/>
    </row>
    <row r="168" spans="1:16" ht="20.100000000000001" customHeight="1" x14ac:dyDescent="0.25">
      <c r="A168" s="18" t="s">
        <v>31</v>
      </c>
      <c r="B168" s="18" t="s">
        <v>81</v>
      </c>
      <c r="C168" s="75">
        <f>SUM(C158:C167)</f>
        <v>141</v>
      </c>
      <c r="D168" s="75">
        <f t="shared" ref="D168:O168" si="31">SUM(D158:D167)</f>
        <v>6</v>
      </c>
      <c r="E168" s="75">
        <f t="shared" si="31"/>
        <v>56</v>
      </c>
      <c r="F168" s="75">
        <f t="shared" si="31"/>
        <v>4</v>
      </c>
      <c r="G168" s="75">
        <f t="shared" si="31"/>
        <v>141</v>
      </c>
      <c r="H168" s="75">
        <f t="shared" si="31"/>
        <v>32</v>
      </c>
      <c r="I168" s="75">
        <f t="shared" si="31"/>
        <v>1</v>
      </c>
      <c r="J168" s="75">
        <f t="shared" si="31"/>
        <v>106</v>
      </c>
      <c r="K168" s="75">
        <f t="shared" si="31"/>
        <v>41</v>
      </c>
      <c r="L168" s="75">
        <f t="shared" si="31"/>
        <v>36</v>
      </c>
      <c r="M168" s="75">
        <f t="shared" si="31"/>
        <v>24</v>
      </c>
      <c r="N168" s="75">
        <f t="shared" si="31"/>
        <v>93</v>
      </c>
      <c r="O168" s="75">
        <f t="shared" si="31"/>
        <v>7</v>
      </c>
      <c r="P168" s="10"/>
    </row>
    <row r="169" spans="1:16" ht="20.100000000000001" customHeight="1" x14ac:dyDescent="0.2">
      <c r="A169" s="26"/>
      <c r="B169" s="27"/>
      <c r="C169" s="10"/>
      <c r="D169" s="10">
        <v>1</v>
      </c>
      <c r="E169" s="10">
        <v>2</v>
      </c>
      <c r="F169" s="10">
        <v>3</v>
      </c>
      <c r="G169" s="538">
        <v>4</v>
      </c>
      <c r="H169" s="538">
        <v>5</v>
      </c>
      <c r="I169" s="538">
        <v>6</v>
      </c>
      <c r="J169" s="538">
        <v>7</v>
      </c>
      <c r="K169" s="538">
        <v>8</v>
      </c>
      <c r="L169" s="538">
        <v>9</v>
      </c>
      <c r="M169" s="538">
        <v>10</v>
      </c>
      <c r="N169" s="538">
        <v>11</v>
      </c>
      <c r="O169" s="538">
        <v>12</v>
      </c>
      <c r="P169" s="10"/>
    </row>
    <row r="170" spans="1:16" ht="20.100000000000001" customHeight="1" x14ac:dyDescent="0.2">
      <c r="A170" s="26"/>
      <c r="B170" s="27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ht="20.100000000000001" customHeight="1" x14ac:dyDescent="0.2">
      <c r="A171" s="26"/>
      <c r="B171" s="27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 ht="20.100000000000001" customHeight="1" x14ac:dyDescent="0.2">
      <c r="A172" s="26"/>
      <c r="B172" s="27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ht="20.100000000000001" customHeight="1" x14ac:dyDescent="0.2">
      <c r="A173" s="26"/>
      <c r="B173" s="27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 ht="20.100000000000001" customHeight="1" x14ac:dyDescent="0.2">
      <c r="A174" s="26"/>
      <c r="B174" s="27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 ht="20.100000000000001" customHeight="1" x14ac:dyDescent="0.2">
      <c r="A175" s="26"/>
      <c r="B175" s="27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 ht="34.5" customHeight="1" x14ac:dyDescent="0.2">
      <c r="A176" s="593" t="s">
        <v>51</v>
      </c>
      <c r="B176" s="31" t="s">
        <v>49</v>
      </c>
      <c r="C176" s="607" t="s">
        <v>47</v>
      </c>
      <c r="D176" s="607"/>
      <c r="E176" s="608" t="s">
        <v>45</v>
      </c>
      <c r="F176" s="607"/>
      <c r="G176" s="607"/>
      <c r="H176" s="607" t="s">
        <v>44</v>
      </c>
      <c r="I176" s="607"/>
      <c r="J176" s="607"/>
      <c r="K176" s="608" t="s">
        <v>42</v>
      </c>
      <c r="L176" s="607"/>
      <c r="M176" s="608" t="s">
        <v>52</v>
      </c>
      <c r="N176" s="607"/>
      <c r="O176" s="607"/>
      <c r="P176" s="10"/>
    </row>
    <row r="177" spans="1:16" ht="34.5" customHeight="1" x14ac:dyDescent="0.2">
      <c r="A177" s="605"/>
      <c r="B177" s="32" t="s">
        <v>50</v>
      </c>
      <c r="C177" s="607" t="s">
        <v>48</v>
      </c>
      <c r="D177" s="607"/>
      <c r="E177" s="608" t="s">
        <v>46</v>
      </c>
      <c r="F177" s="607"/>
      <c r="G177" s="607"/>
      <c r="H177" s="608" t="s">
        <v>53</v>
      </c>
      <c r="I177" s="607"/>
      <c r="J177" s="607"/>
      <c r="K177" s="608" t="s">
        <v>43</v>
      </c>
      <c r="L177" s="607"/>
      <c r="M177" s="608" t="s">
        <v>41</v>
      </c>
      <c r="N177" s="607"/>
      <c r="O177" s="607"/>
      <c r="P177" s="10"/>
    </row>
    <row r="178" spans="1:16" ht="20.100000000000001" customHeight="1" x14ac:dyDescent="0.2">
      <c r="A178" s="26"/>
      <c r="B178" s="27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 ht="20.100000000000001" customHeight="1" x14ac:dyDescent="0.2">
      <c r="A179" s="26"/>
      <c r="B179" s="27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 ht="20.100000000000001" customHeight="1" x14ac:dyDescent="0.2">
      <c r="A180" s="26"/>
      <c r="B180" s="27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 ht="20.100000000000001" customHeight="1" x14ac:dyDescent="0.2">
      <c r="A181" s="26"/>
      <c r="B181" s="27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 ht="20.100000000000001" customHeight="1" x14ac:dyDescent="0.2">
      <c r="A182" s="26"/>
      <c r="B182" s="27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ht="20.100000000000001" customHeight="1" x14ac:dyDescent="0.2">
      <c r="A183" s="26"/>
      <c r="B183" s="27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 ht="20.100000000000001" customHeight="1" x14ac:dyDescent="0.2">
      <c r="A184" s="26"/>
      <c r="B184" s="27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 ht="20.100000000000001" customHeight="1" x14ac:dyDescent="0.2">
      <c r="A185" s="26"/>
      <c r="B185" s="27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 ht="1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0"/>
    </row>
    <row r="187" spans="1:16" ht="1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0"/>
    </row>
    <row r="188" spans="1:16" ht="1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6" ht="1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6" ht="1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6" ht="1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6" ht="1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ht="1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</sheetData>
  <mergeCells count="16">
    <mergeCell ref="M176:O176"/>
    <mergeCell ref="C177:D177"/>
    <mergeCell ref="E177:G177"/>
    <mergeCell ref="H177:J177"/>
    <mergeCell ref="K177:L177"/>
    <mergeCell ref="M177:O177"/>
    <mergeCell ref="A176:A177"/>
    <mergeCell ref="C176:D176"/>
    <mergeCell ref="E176:G176"/>
    <mergeCell ref="H176:J176"/>
    <mergeCell ref="K176:L176"/>
    <mergeCell ref="A3:A4"/>
    <mergeCell ref="B3:B4"/>
    <mergeCell ref="C3:C4"/>
    <mergeCell ref="D3:O3"/>
    <mergeCell ref="A1:O1"/>
  </mergeCells>
  <pageMargins left="3.937007874015748E-2" right="3.937007874015748E-2" top="0.74803149606299213" bottom="0.74803149606299213" header="0.11811023622047245" footer="0.11811023622047245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Q13" sqref="Q13"/>
    </sheetView>
  </sheetViews>
  <sheetFormatPr defaultRowHeight="14.25" x14ac:dyDescent="0.2"/>
  <cols>
    <col min="1" max="1" width="5.625" customWidth="1"/>
    <col min="2" max="2" width="21.25" customWidth="1"/>
    <col min="3" max="3" width="11.25" customWidth="1"/>
    <col min="4" max="8" width="8.625" customWidth="1"/>
    <col min="9" max="9" width="7.75" customWidth="1"/>
    <col min="10" max="11" width="8.625" customWidth="1"/>
    <col min="12" max="12" width="7.75" customWidth="1"/>
    <col min="13" max="15" width="8.625" customWidth="1"/>
  </cols>
  <sheetData>
    <row r="1" spans="1:15" ht="16.5" x14ac:dyDescent="0.2">
      <c r="A1" s="586" t="s">
        <v>96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</row>
    <row r="2" spans="1:15" ht="15.7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5.75" x14ac:dyDescent="0.2">
      <c r="A3" s="587" t="s">
        <v>1</v>
      </c>
      <c r="B3" s="587" t="s">
        <v>2</v>
      </c>
      <c r="C3" s="593" t="s">
        <v>39</v>
      </c>
      <c r="D3" s="594" t="s">
        <v>40</v>
      </c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6"/>
    </row>
    <row r="4" spans="1:15" ht="15.75" x14ac:dyDescent="0.2">
      <c r="A4" s="589"/>
      <c r="B4" s="589"/>
      <c r="C4" s="589"/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8</v>
      </c>
      <c r="L4" s="11">
        <v>9</v>
      </c>
      <c r="M4" s="11">
        <v>10</v>
      </c>
      <c r="N4" s="11">
        <v>11</v>
      </c>
      <c r="O4" s="11">
        <v>12</v>
      </c>
    </row>
    <row r="5" spans="1:15" ht="20.100000000000001" customHeight="1" x14ac:dyDescent="0.25">
      <c r="A5" s="18" t="s">
        <v>11</v>
      </c>
      <c r="B5" s="19" t="s">
        <v>83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20.100000000000001" customHeight="1" x14ac:dyDescent="0.2">
      <c r="A6" s="15">
        <v>1</v>
      </c>
      <c r="B6" s="30" t="s">
        <v>103</v>
      </c>
      <c r="C6" s="23">
        <f>'mẫu 7.4'!C158</f>
        <v>10</v>
      </c>
      <c r="D6" s="77">
        <f>'mẫu 7.4'!D158/'mẫu 7.5'!$C6</f>
        <v>0</v>
      </c>
      <c r="E6" s="77">
        <f>'mẫu 7.4'!E158/'mẫu 7.5'!$C6</f>
        <v>0.7</v>
      </c>
      <c r="F6" s="77">
        <f>'mẫu 7.4'!F158/'mẫu 7.5'!$C6</f>
        <v>0</v>
      </c>
      <c r="G6" s="77">
        <f>'mẫu 7.4'!G158/'mẫu 7.5'!$C6</f>
        <v>1</v>
      </c>
      <c r="H6" s="77">
        <f>'mẫu 7.4'!H158/'mẫu 7.5'!$C6</f>
        <v>0.2</v>
      </c>
      <c r="I6" s="77">
        <f>'mẫu 7.4'!I158/'mẫu 7.5'!$C6</f>
        <v>0</v>
      </c>
      <c r="J6" s="77">
        <f>'mẫu 7.4'!J158/'mẫu 7.5'!$C6</f>
        <v>0.7</v>
      </c>
      <c r="K6" s="77">
        <f>'mẫu 7.4'!K158/'mẫu 7.5'!$C6</f>
        <v>0.1</v>
      </c>
      <c r="L6" s="77">
        <f>'mẫu 7.4'!L158/'mẫu 7.5'!$C6</f>
        <v>0.1</v>
      </c>
      <c r="M6" s="77">
        <f>'mẫu 7.4'!M158/'mẫu 7.5'!$C6</f>
        <v>0.1</v>
      </c>
      <c r="N6" s="77">
        <f>'mẫu 7.4'!N158/'mẫu 7.5'!$C6</f>
        <v>0.5</v>
      </c>
      <c r="O6" s="77">
        <f>'mẫu 7.4'!O158/'mẫu 7.5'!$C6</f>
        <v>0.1</v>
      </c>
    </row>
    <row r="7" spans="1:15" ht="20.100000000000001" customHeight="1" x14ac:dyDescent="0.2">
      <c r="A7" s="15">
        <v>2</v>
      </c>
      <c r="B7" s="30" t="s">
        <v>91</v>
      </c>
      <c r="C7" s="23">
        <f>'mẫu 7.4'!C159</f>
        <v>17</v>
      </c>
      <c r="D7" s="77">
        <f>'mẫu 7.4'!D159/'mẫu 7.5'!$C7</f>
        <v>5.8823529411764705E-2</v>
      </c>
      <c r="E7" s="77">
        <f>'mẫu 7.4'!E159/'mẫu 7.5'!$C7</f>
        <v>0.47058823529411764</v>
      </c>
      <c r="F7" s="77">
        <f>'mẫu 7.4'!F159/'mẫu 7.5'!$C7</f>
        <v>0</v>
      </c>
      <c r="G7" s="77">
        <f>'mẫu 7.4'!G159/'mẫu 7.5'!$C7</f>
        <v>1</v>
      </c>
      <c r="H7" s="77">
        <f>'mẫu 7.4'!H159/'mẫu 7.5'!$C7</f>
        <v>0.17647058823529413</v>
      </c>
      <c r="I7" s="77">
        <f>'mẫu 7.4'!I159/'mẫu 7.5'!$C7</f>
        <v>0</v>
      </c>
      <c r="J7" s="77">
        <f>'mẫu 7.4'!J159/'mẫu 7.5'!$C7</f>
        <v>0.88235294117647056</v>
      </c>
      <c r="K7" s="77">
        <f>'mẫu 7.4'!K159/'mẫu 7.5'!$C7</f>
        <v>0.17647058823529413</v>
      </c>
      <c r="L7" s="77">
        <f>'mẫu 7.4'!L159/'mẫu 7.5'!$C7</f>
        <v>5.8823529411764705E-2</v>
      </c>
      <c r="M7" s="77">
        <f>'mẫu 7.4'!M159/'mẫu 7.5'!$C7</f>
        <v>0.17647058823529413</v>
      </c>
      <c r="N7" s="77">
        <f>'mẫu 7.4'!N159/'mẫu 7.5'!$C7</f>
        <v>0.76470588235294112</v>
      </c>
      <c r="O7" s="77">
        <f>'mẫu 7.4'!O159/'mẫu 7.5'!$C7</f>
        <v>0</v>
      </c>
    </row>
    <row r="8" spans="1:15" ht="20.100000000000001" customHeight="1" x14ac:dyDescent="0.2">
      <c r="A8" s="15">
        <v>3</v>
      </c>
      <c r="B8" s="30" t="s">
        <v>94</v>
      </c>
      <c r="C8" s="23">
        <f>'mẫu 7.4'!C160</f>
        <v>18</v>
      </c>
      <c r="D8" s="77">
        <f>'mẫu 7.4'!D160/'mẫu 7.5'!$C8</f>
        <v>0</v>
      </c>
      <c r="E8" s="77">
        <f>'mẫu 7.4'!E160/'mẫu 7.5'!$C8</f>
        <v>0.3888888888888889</v>
      </c>
      <c r="F8" s="77">
        <f>'mẫu 7.4'!F160/'mẫu 7.5'!$C8</f>
        <v>5.5555555555555552E-2</v>
      </c>
      <c r="G8" s="77">
        <f>'mẫu 7.4'!G160/'mẫu 7.5'!$C8</f>
        <v>1</v>
      </c>
      <c r="H8" s="77">
        <f>'mẫu 7.4'!H160/'mẫu 7.5'!$C8</f>
        <v>0.27777777777777779</v>
      </c>
      <c r="I8" s="77">
        <f>'mẫu 7.4'!I160/'mẫu 7.5'!$C8</f>
        <v>0</v>
      </c>
      <c r="J8" s="77">
        <f>'mẫu 7.4'!J160/'mẫu 7.5'!$C8</f>
        <v>0.72222222222222221</v>
      </c>
      <c r="K8" s="77">
        <f>'mẫu 7.4'!K160/'mẫu 7.5'!$C8</f>
        <v>0.1111111111111111</v>
      </c>
      <c r="L8" s="77">
        <f>'mẫu 7.4'!L160/'mẫu 7.5'!$C8</f>
        <v>0.16666666666666666</v>
      </c>
      <c r="M8" s="77">
        <f>'mẫu 7.4'!M160/'mẫu 7.5'!$C8</f>
        <v>0.55555555555555558</v>
      </c>
      <c r="N8" s="77">
        <f>'mẫu 7.4'!N160/'mẫu 7.5'!$C8</f>
        <v>0.83333333333333337</v>
      </c>
      <c r="O8" s="77">
        <f>'mẫu 7.4'!O160/'mẫu 7.5'!$C8</f>
        <v>5.5555555555555552E-2</v>
      </c>
    </row>
    <row r="9" spans="1:15" ht="20.100000000000001" customHeight="1" x14ac:dyDescent="0.2">
      <c r="A9" s="15">
        <v>4</v>
      </c>
      <c r="B9" s="30" t="s">
        <v>90</v>
      </c>
      <c r="C9" s="23">
        <f>'mẫu 7.4'!C161</f>
        <v>6</v>
      </c>
      <c r="D9" s="77">
        <f>'mẫu 7.4'!D161/'mẫu 7.5'!$C9</f>
        <v>0</v>
      </c>
      <c r="E9" s="77">
        <f>'mẫu 7.4'!E161/'mẫu 7.5'!$C9</f>
        <v>0.66666666666666663</v>
      </c>
      <c r="F9" s="77">
        <f>'mẫu 7.4'!F161/'mẫu 7.5'!$C9</f>
        <v>0</v>
      </c>
      <c r="G9" s="77">
        <f>'mẫu 7.4'!G161/'mẫu 7.5'!$C9</f>
        <v>1</v>
      </c>
      <c r="H9" s="77">
        <f>'mẫu 7.4'!H161/'mẫu 7.5'!$C9</f>
        <v>0.16666666666666666</v>
      </c>
      <c r="I9" s="77">
        <f>'mẫu 7.4'!I161/'mẫu 7.5'!$C9</f>
        <v>0</v>
      </c>
      <c r="J9" s="77">
        <f>'mẫu 7.4'!J161/'mẫu 7.5'!$C9</f>
        <v>0.83333333333333337</v>
      </c>
      <c r="K9" s="77">
        <f>'mẫu 7.4'!K161/'mẫu 7.5'!$C9</f>
        <v>0.5</v>
      </c>
      <c r="L9" s="77">
        <f>'mẫu 7.4'!L161/'mẫu 7.5'!$C9</f>
        <v>0.5</v>
      </c>
      <c r="M9" s="77">
        <f>'mẫu 7.4'!M161/'mẫu 7.5'!$C9</f>
        <v>0</v>
      </c>
      <c r="N9" s="77">
        <f>'mẫu 7.4'!N161/'mẫu 7.5'!$C9</f>
        <v>0.33333333333333331</v>
      </c>
      <c r="O9" s="77">
        <f>'mẫu 7.4'!O161/'mẫu 7.5'!$C9</f>
        <v>0</v>
      </c>
    </row>
    <row r="10" spans="1:15" ht="20.100000000000001" customHeight="1" x14ac:dyDescent="0.2">
      <c r="A10" s="15">
        <v>5</v>
      </c>
      <c r="B10" s="30" t="s">
        <v>89</v>
      </c>
      <c r="C10" s="23">
        <f>'mẫu 7.4'!C162</f>
        <v>17</v>
      </c>
      <c r="D10" s="77">
        <f>'mẫu 7.4'!D162/'mẫu 7.5'!$C10</f>
        <v>0</v>
      </c>
      <c r="E10" s="77">
        <f>'mẫu 7.4'!E162/'mẫu 7.5'!$C10</f>
        <v>0.35294117647058826</v>
      </c>
      <c r="F10" s="77">
        <f>'mẫu 7.4'!F162/'mẫu 7.5'!$C10</f>
        <v>0</v>
      </c>
      <c r="G10" s="77">
        <f>'mẫu 7.4'!G162/'mẫu 7.5'!$C10</f>
        <v>1</v>
      </c>
      <c r="H10" s="77">
        <f>'mẫu 7.4'!H162/'mẫu 7.5'!$C10</f>
        <v>0.17647058823529413</v>
      </c>
      <c r="I10" s="77">
        <f>'mẫu 7.4'!I162/'mẫu 7.5'!$C10</f>
        <v>0</v>
      </c>
      <c r="J10" s="77">
        <f>'mẫu 7.4'!J162/'mẫu 7.5'!$C10</f>
        <v>0.76470588235294112</v>
      </c>
      <c r="K10" s="77">
        <f>'mẫu 7.4'!K162/'mẫu 7.5'!$C10</f>
        <v>0.47058823529411764</v>
      </c>
      <c r="L10" s="77">
        <f>'mẫu 7.4'!L162/'mẫu 7.5'!$C10</f>
        <v>0.52941176470588236</v>
      </c>
      <c r="M10" s="77">
        <f>'mẫu 7.4'!M162/'mẫu 7.5'!$C10</f>
        <v>0.17647058823529413</v>
      </c>
      <c r="N10" s="77">
        <f>'mẫu 7.4'!N162/'mẫu 7.5'!$C10</f>
        <v>0.29411764705882354</v>
      </c>
      <c r="O10" s="77">
        <f>'mẫu 7.4'!O162/'mẫu 7.5'!$C10</f>
        <v>0</v>
      </c>
    </row>
    <row r="11" spans="1:15" ht="20.100000000000001" customHeight="1" x14ac:dyDescent="0.2">
      <c r="A11" s="15">
        <v>6</v>
      </c>
      <c r="B11" s="30" t="s">
        <v>88</v>
      </c>
      <c r="C11" s="23">
        <f>'mẫu 7.4'!C163</f>
        <v>14</v>
      </c>
      <c r="D11" s="77">
        <f>'mẫu 7.4'!D163/'mẫu 7.5'!$C11</f>
        <v>0</v>
      </c>
      <c r="E11" s="77">
        <f>'mẫu 7.4'!E163/'mẫu 7.5'!$C11</f>
        <v>0.2857142857142857</v>
      </c>
      <c r="F11" s="77">
        <f>'mẫu 7.4'!F163/'mẫu 7.5'!$C11</f>
        <v>0</v>
      </c>
      <c r="G11" s="77">
        <f>'mẫu 7.4'!G163/'mẫu 7.5'!$C11</f>
        <v>1</v>
      </c>
      <c r="H11" s="77">
        <f>'mẫu 7.4'!H163/'mẫu 7.5'!$C11</f>
        <v>0.21428571428571427</v>
      </c>
      <c r="I11" s="77">
        <f>'mẫu 7.4'!I163/'mẫu 7.5'!$C11</f>
        <v>7.1428571428571425E-2</v>
      </c>
      <c r="J11" s="77">
        <f>'mẫu 7.4'!J163/'mẫu 7.5'!$C11</f>
        <v>0.5</v>
      </c>
      <c r="K11" s="77">
        <f>'mẫu 7.4'!K163/'mẫu 7.5'!$C11</f>
        <v>0.7857142857142857</v>
      </c>
      <c r="L11" s="77">
        <f>'mẫu 7.4'!L163/'mẫu 7.5'!$C11</f>
        <v>0.42857142857142855</v>
      </c>
      <c r="M11" s="77">
        <f>'mẫu 7.4'!M163/'mẫu 7.5'!$C11</f>
        <v>0</v>
      </c>
      <c r="N11" s="77">
        <f>'mẫu 7.4'!N163/'mẫu 7.5'!$C11</f>
        <v>0.35714285714285715</v>
      </c>
      <c r="O11" s="77">
        <f>'mẫu 7.4'!O163/'mẫu 7.5'!$C11</f>
        <v>0</v>
      </c>
    </row>
    <row r="12" spans="1:15" ht="20.100000000000001" customHeight="1" x14ac:dyDescent="0.2">
      <c r="A12" s="15">
        <v>7</v>
      </c>
      <c r="B12" s="30" t="s">
        <v>87</v>
      </c>
      <c r="C12" s="23">
        <f>'mẫu 7.4'!C164</f>
        <v>15</v>
      </c>
      <c r="D12" s="77">
        <f>'mẫu 7.4'!D164/'mẫu 7.5'!$C12</f>
        <v>6.6666666666666666E-2</v>
      </c>
      <c r="E12" s="77">
        <f>'mẫu 7.4'!E164/'mẫu 7.5'!$C12</f>
        <v>0.46666666666666667</v>
      </c>
      <c r="F12" s="77">
        <f>'mẫu 7.4'!F164/'mẫu 7.5'!$C12</f>
        <v>6.6666666666666666E-2</v>
      </c>
      <c r="G12" s="77">
        <f>'mẫu 7.4'!G164/'mẫu 7.5'!$C12</f>
        <v>1</v>
      </c>
      <c r="H12" s="77">
        <f>'mẫu 7.4'!H164/'mẫu 7.5'!$C12</f>
        <v>0.13333333333333333</v>
      </c>
      <c r="I12" s="77">
        <f>'mẫu 7.4'!I164/'mẫu 7.5'!$C12</f>
        <v>0</v>
      </c>
      <c r="J12" s="77">
        <f>'mẫu 7.4'!J164/'mẫu 7.5'!$C12</f>
        <v>0.8666666666666667</v>
      </c>
      <c r="K12" s="77">
        <f>'mẫu 7.4'!K164/'mẫu 7.5'!$C12</f>
        <v>0.46666666666666667</v>
      </c>
      <c r="L12" s="77">
        <f>'mẫu 7.4'!L164/'mẫu 7.5'!$C12</f>
        <v>0.13333333333333333</v>
      </c>
      <c r="M12" s="77">
        <f>'mẫu 7.4'!M164/'mẫu 7.5'!$C12</f>
        <v>0.2</v>
      </c>
      <c r="N12" s="77">
        <f>'mẫu 7.4'!N164/'mẫu 7.5'!$C12</f>
        <v>0.6</v>
      </c>
      <c r="O12" s="77">
        <f>'mẫu 7.4'!O164/'mẫu 7.5'!$C12</f>
        <v>6.6666666666666666E-2</v>
      </c>
    </row>
    <row r="13" spans="1:15" ht="20.100000000000001" customHeight="1" x14ac:dyDescent="0.2">
      <c r="A13" s="15">
        <v>8</v>
      </c>
      <c r="B13" s="30" t="s">
        <v>86</v>
      </c>
      <c r="C13" s="23">
        <f>'mẫu 7.4'!C165</f>
        <v>11</v>
      </c>
      <c r="D13" s="77">
        <f>'mẫu 7.4'!D165/'mẫu 7.5'!$C13</f>
        <v>0</v>
      </c>
      <c r="E13" s="77">
        <f>'mẫu 7.4'!E165/'mẫu 7.5'!$C13</f>
        <v>0.27272727272727271</v>
      </c>
      <c r="F13" s="77">
        <f>'mẫu 7.4'!F165/'mẫu 7.5'!$C13</f>
        <v>0</v>
      </c>
      <c r="G13" s="77">
        <f>'mẫu 7.4'!G165/'mẫu 7.5'!$C13</f>
        <v>1</v>
      </c>
      <c r="H13" s="77">
        <f>'mẫu 7.4'!H165/'mẫu 7.5'!$C13</f>
        <v>0.36363636363636365</v>
      </c>
      <c r="I13" s="77">
        <f>'mẫu 7.4'!I165/'mẫu 7.5'!$C13</f>
        <v>0</v>
      </c>
      <c r="J13" s="77">
        <f>'mẫu 7.4'!J165/'mẫu 7.5'!$C13</f>
        <v>0.81818181818181823</v>
      </c>
      <c r="K13" s="77">
        <f>'mẫu 7.4'!K165/'mẫu 7.5'!$C13</f>
        <v>0.18181818181818182</v>
      </c>
      <c r="L13" s="77">
        <f>'mẫu 7.4'!L165/'mẫu 7.5'!$C13</f>
        <v>0.27272727272727271</v>
      </c>
      <c r="M13" s="77">
        <f>'mẫu 7.4'!M165/'mẫu 7.5'!$C13</f>
        <v>9.0909090909090912E-2</v>
      </c>
      <c r="N13" s="77">
        <f>'mẫu 7.4'!N165/'mẫu 7.5'!$C13</f>
        <v>1</v>
      </c>
      <c r="O13" s="77">
        <f>'mẫu 7.4'!O165/'mẫu 7.5'!$C13</f>
        <v>0</v>
      </c>
    </row>
    <row r="14" spans="1:15" ht="20.100000000000001" customHeight="1" x14ac:dyDescent="0.2">
      <c r="A14" s="15">
        <v>9</v>
      </c>
      <c r="B14" s="30" t="s">
        <v>85</v>
      </c>
      <c r="C14" s="23">
        <f>'mẫu 7.4'!C166</f>
        <v>22</v>
      </c>
      <c r="D14" s="77">
        <f>'mẫu 7.4'!D166/'mẫu 7.5'!$C14</f>
        <v>0</v>
      </c>
      <c r="E14" s="77">
        <f>'mẫu 7.4'!E166/'mẫu 7.5'!$C14</f>
        <v>0.36363636363636365</v>
      </c>
      <c r="F14" s="77">
        <f>'mẫu 7.4'!F166/'mẫu 7.5'!$C14</f>
        <v>4.5454545454545456E-2</v>
      </c>
      <c r="G14" s="77">
        <f>'mẫu 7.4'!G166/'mẫu 7.5'!$C14</f>
        <v>1</v>
      </c>
      <c r="H14" s="77">
        <f>'mẫu 7.4'!H166/'mẫu 7.5'!$C14</f>
        <v>0.22727272727272727</v>
      </c>
      <c r="I14" s="77">
        <f>'mẫu 7.4'!I166/'mẫu 7.5'!$C14</f>
        <v>0</v>
      </c>
      <c r="J14" s="77">
        <f>'mẫu 7.4'!J166/'mẫu 7.5'!$C14</f>
        <v>0.72727272727272729</v>
      </c>
      <c r="K14" s="77">
        <f>'mẫu 7.4'!K166/'mẫu 7.5'!$C14</f>
        <v>0.18181818181818182</v>
      </c>
      <c r="L14" s="77">
        <f>'mẫu 7.4'!L166/'mẫu 7.5'!$C14</f>
        <v>0.22727272727272727</v>
      </c>
      <c r="M14" s="77">
        <f>'mẫu 7.4'!M166/'mẫu 7.5'!$C14</f>
        <v>0</v>
      </c>
      <c r="N14" s="77">
        <f>'mẫu 7.4'!N166/'mẫu 7.5'!$C14</f>
        <v>0.95454545454545459</v>
      </c>
      <c r="O14" s="77">
        <f>'mẫu 7.4'!O166/'mẫu 7.5'!$C14</f>
        <v>0.18181818181818182</v>
      </c>
    </row>
    <row r="15" spans="1:15" ht="20.100000000000001" customHeight="1" x14ac:dyDescent="0.2">
      <c r="A15" s="15">
        <v>10</v>
      </c>
      <c r="B15" s="30" t="s">
        <v>84</v>
      </c>
      <c r="C15" s="23">
        <f>'mẫu 7.4'!C167</f>
        <v>11</v>
      </c>
      <c r="D15" s="77">
        <f>'mẫu 7.4'!D167/'mẫu 7.5'!$C15</f>
        <v>0.36363636363636365</v>
      </c>
      <c r="E15" s="77">
        <f>'mẫu 7.4'!E167/'mẫu 7.5'!$C15</f>
        <v>0.18181818181818182</v>
      </c>
      <c r="F15" s="77">
        <f>'mẫu 7.4'!F167/'mẫu 7.5'!$C15</f>
        <v>9.0909090909090912E-2</v>
      </c>
      <c r="G15" s="77">
        <f>'mẫu 7.4'!G167/'mẫu 7.5'!$C15</f>
        <v>1</v>
      </c>
      <c r="H15" s="77">
        <f>'mẫu 7.4'!H167/'mẫu 7.5'!$C15</f>
        <v>0.36363636363636365</v>
      </c>
      <c r="I15" s="77">
        <f>'mẫu 7.4'!I167/'mẫu 7.5'!$C15</f>
        <v>0</v>
      </c>
      <c r="J15" s="77">
        <f>'mẫu 7.4'!J167/'mẫu 7.5'!$C15</f>
        <v>0.72727272727272729</v>
      </c>
      <c r="K15" s="77">
        <f>'mẫu 7.4'!K167/'mẫu 7.5'!$C15</f>
        <v>0</v>
      </c>
      <c r="L15" s="77">
        <f>'mẫu 7.4'!L167/'mẫu 7.5'!$C15</f>
        <v>0.27272727272727271</v>
      </c>
      <c r="M15" s="77">
        <f>'mẫu 7.4'!M167/'mẫu 7.5'!$C15</f>
        <v>0.27272727272727271</v>
      </c>
      <c r="N15" s="77">
        <f>'mẫu 7.4'!N167/'mẫu 7.5'!$C15</f>
        <v>0.63636363636363635</v>
      </c>
      <c r="O15" s="77">
        <f>'mẫu 7.4'!O167/'mẫu 7.5'!$C15</f>
        <v>0</v>
      </c>
    </row>
    <row r="16" spans="1:15" ht="20.100000000000001" customHeight="1" x14ac:dyDescent="0.2">
      <c r="A16" s="18" t="s">
        <v>31</v>
      </c>
      <c r="B16" s="18" t="s">
        <v>95</v>
      </c>
      <c r="C16" s="23">
        <f>SUM(C6:C15)</f>
        <v>141</v>
      </c>
      <c r="D16" s="446"/>
      <c r="E16" s="446"/>
      <c r="F16" s="539"/>
      <c r="G16" s="23"/>
      <c r="H16" s="23"/>
      <c r="I16" s="23"/>
      <c r="J16" s="23"/>
      <c r="K16" s="23"/>
      <c r="L16" s="23"/>
      <c r="M16" s="23"/>
      <c r="N16" s="23"/>
      <c r="O16" s="23"/>
    </row>
    <row r="17" spans="1:1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30.75" customHeight="1" x14ac:dyDescent="0.2">
      <c r="A18" s="593" t="s">
        <v>51</v>
      </c>
      <c r="B18" s="32" t="s">
        <v>51</v>
      </c>
      <c r="C18" s="607" t="s">
        <v>47</v>
      </c>
      <c r="D18" s="607"/>
      <c r="E18" s="608" t="s">
        <v>45</v>
      </c>
      <c r="F18" s="607"/>
      <c r="G18" s="607"/>
      <c r="H18" s="607" t="s">
        <v>44</v>
      </c>
      <c r="I18" s="607"/>
      <c r="J18" s="607"/>
      <c r="K18" s="608" t="s">
        <v>42</v>
      </c>
      <c r="L18" s="607"/>
      <c r="M18" s="608" t="s">
        <v>52</v>
      </c>
      <c r="N18" s="607"/>
      <c r="O18" s="607"/>
    </row>
    <row r="19" spans="1:15" ht="33" customHeight="1" x14ac:dyDescent="0.2">
      <c r="A19" s="589"/>
      <c r="B19" s="12" t="s">
        <v>50</v>
      </c>
      <c r="C19" s="607" t="s">
        <v>48</v>
      </c>
      <c r="D19" s="607"/>
      <c r="E19" s="608" t="s">
        <v>46</v>
      </c>
      <c r="F19" s="607"/>
      <c r="G19" s="607"/>
      <c r="H19" s="608" t="s">
        <v>53</v>
      </c>
      <c r="I19" s="607"/>
      <c r="J19" s="607"/>
      <c r="K19" s="608" t="s">
        <v>43</v>
      </c>
      <c r="L19" s="607"/>
      <c r="M19" s="608" t="s">
        <v>41</v>
      </c>
      <c r="N19" s="607"/>
      <c r="O19" s="607"/>
    </row>
  </sheetData>
  <mergeCells count="16">
    <mergeCell ref="A18:A19"/>
    <mergeCell ref="C18:D18"/>
    <mergeCell ref="E18:G18"/>
    <mergeCell ref="H18:J18"/>
    <mergeCell ref="K18:L18"/>
    <mergeCell ref="A1:O1"/>
    <mergeCell ref="A3:A4"/>
    <mergeCell ref="B3:B4"/>
    <mergeCell ref="C3:C4"/>
    <mergeCell ref="D3:O3"/>
    <mergeCell ref="M18:O18"/>
    <mergeCell ref="C19:D19"/>
    <mergeCell ref="E19:G19"/>
    <mergeCell ref="H19:J19"/>
    <mergeCell ref="K19:L19"/>
    <mergeCell ref="M19:O19"/>
  </mergeCells>
  <pageMargins left="3.937007874015748E-2" right="3.937007874015748E-2" top="0.55118110236220474" bottom="0.55118110236220474" header="0.11811023622047245" footer="0.11811023622047245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"/>
  <sheetViews>
    <sheetView topLeftCell="A238" workbookViewId="0">
      <selection activeCell="Q192" sqref="Q192"/>
    </sheetView>
  </sheetViews>
  <sheetFormatPr defaultRowHeight="14.25" x14ac:dyDescent="0.2"/>
  <cols>
    <col min="1" max="1" width="5.375" customWidth="1"/>
    <col min="2" max="2" width="21.125" customWidth="1"/>
    <col min="3" max="3" width="10.375" customWidth="1"/>
    <col min="4" max="15" width="8.75" customWidth="1"/>
  </cols>
  <sheetData>
    <row r="1" spans="1:15" ht="24" customHeight="1" x14ac:dyDescent="0.2">
      <c r="A1" s="586" t="s">
        <v>60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</row>
    <row r="2" spans="1:15" ht="15.7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1.75" customHeight="1" x14ac:dyDescent="0.2">
      <c r="A3" s="587" t="s">
        <v>1</v>
      </c>
      <c r="B3" s="587" t="s">
        <v>2</v>
      </c>
      <c r="C3" s="593" t="s">
        <v>58</v>
      </c>
      <c r="D3" s="579" t="s">
        <v>59</v>
      </c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0"/>
    </row>
    <row r="4" spans="1:15" ht="30" customHeight="1" x14ac:dyDescent="0.2">
      <c r="A4" s="589"/>
      <c r="B4" s="589"/>
      <c r="C4" s="589"/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8</v>
      </c>
      <c r="L4" s="11">
        <v>9</v>
      </c>
      <c r="M4" s="11">
        <v>10</v>
      </c>
      <c r="N4" s="11">
        <v>11</v>
      </c>
      <c r="O4" s="11">
        <v>12</v>
      </c>
    </row>
    <row r="5" spans="1:15" ht="30" customHeight="1" x14ac:dyDescent="0.2">
      <c r="A5" s="85"/>
      <c r="B5" s="86" t="s">
        <v>102</v>
      </c>
      <c r="C5" s="87"/>
      <c r="D5" s="88">
        <f t="shared" ref="D5:O5" si="0">D6+D27+D42+D64+D73+D88+D104+D121+D151+D189</f>
        <v>15</v>
      </c>
      <c r="E5" s="89">
        <f t="shared" si="0"/>
        <v>69</v>
      </c>
      <c r="F5" s="89">
        <f t="shared" si="0"/>
        <v>4</v>
      </c>
      <c r="G5" s="89">
        <f t="shared" si="0"/>
        <v>195</v>
      </c>
      <c r="H5" s="89">
        <f t="shared" si="0"/>
        <v>13</v>
      </c>
      <c r="I5" s="89">
        <f t="shared" si="0"/>
        <v>1</v>
      </c>
      <c r="J5" s="89">
        <f t="shared" si="0"/>
        <v>59</v>
      </c>
      <c r="K5" s="89">
        <f t="shared" si="0"/>
        <v>30</v>
      </c>
      <c r="L5" s="89">
        <f t="shared" si="0"/>
        <v>8</v>
      </c>
      <c r="M5" s="89">
        <f t="shared" si="0"/>
        <v>5</v>
      </c>
      <c r="N5" s="89">
        <f t="shared" si="0"/>
        <v>79</v>
      </c>
      <c r="O5" s="89">
        <f t="shared" si="0"/>
        <v>9</v>
      </c>
    </row>
    <row r="6" spans="1:15" ht="30" customHeight="1" x14ac:dyDescent="0.2">
      <c r="A6" s="60"/>
      <c r="B6" s="54" t="s">
        <v>103</v>
      </c>
      <c r="C6" s="90">
        <v>20</v>
      </c>
      <c r="D6" s="79">
        <f t="shared" ref="D6:O6" si="1">COUNTA(D7:D26)</f>
        <v>0</v>
      </c>
      <c r="E6" s="79">
        <f t="shared" si="1"/>
        <v>10</v>
      </c>
      <c r="F6" s="79">
        <f t="shared" si="1"/>
        <v>0</v>
      </c>
      <c r="G6" s="79">
        <f t="shared" si="1"/>
        <v>20</v>
      </c>
      <c r="H6" s="79">
        <f t="shared" si="1"/>
        <v>3</v>
      </c>
      <c r="I6" s="79">
        <f t="shared" si="1"/>
        <v>1</v>
      </c>
      <c r="J6" s="79">
        <f t="shared" si="1"/>
        <v>7</v>
      </c>
      <c r="K6" s="79">
        <f t="shared" si="1"/>
        <v>2</v>
      </c>
      <c r="L6" s="79">
        <f t="shared" si="1"/>
        <v>0</v>
      </c>
      <c r="M6" s="79">
        <f t="shared" si="1"/>
        <v>0</v>
      </c>
      <c r="N6" s="79">
        <f t="shared" si="1"/>
        <v>6</v>
      </c>
      <c r="O6" s="79">
        <f t="shared" si="1"/>
        <v>3</v>
      </c>
    </row>
    <row r="7" spans="1:15" ht="30" customHeight="1" x14ac:dyDescent="0.25">
      <c r="A7" s="60">
        <v>1</v>
      </c>
      <c r="B7" s="433" t="s">
        <v>1227</v>
      </c>
      <c r="C7" s="74">
        <f>COUNTA(D7:O7)</f>
        <v>2</v>
      </c>
      <c r="D7" s="80"/>
      <c r="E7" s="80" t="s">
        <v>104</v>
      </c>
      <c r="F7" s="80"/>
      <c r="G7" s="81" t="s">
        <v>104</v>
      </c>
      <c r="H7" s="80"/>
      <c r="I7" s="80"/>
      <c r="J7" s="80"/>
      <c r="K7" s="80"/>
      <c r="L7" s="80"/>
      <c r="M7" s="80"/>
      <c r="N7" s="80"/>
      <c r="O7" s="69"/>
    </row>
    <row r="8" spans="1:15" ht="30" customHeight="1" x14ac:dyDescent="0.25">
      <c r="A8" s="60">
        <v>2</v>
      </c>
      <c r="B8" s="433" t="s">
        <v>1224</v>
      </c>
      <c r="C8" s="74">
        <f t="shared" ref="C8:C26" si="2">COUNTA(D8:O8)</f>
        <v>3</v>
      </c>
      <c r="D8" s="80"/>
      <c r="E8" s="80"/>
      <c r="F8" s="80"/>
      <c r="G8" s="80" t="s">
        <v>104</v>
      </c>
      <c r="H8" s="80" t="s">
        <v>104</v>
      </c>
      <c r="I8" s="80"/>
      <c r="J8" s="80" t="s">
        <v>104</v>
      </c>
      <c r="K8" s="80"/>
      <c r="L8" s="80"/>
      <c r="M8" s="80"/>
      <c r="N8" s="81"/>
      <c r="O8" s="69"/>
    </row>
    <row r="9" spans="1:15" ht="30" customHeight="1" x14ac:dyDescent="0.25">
      <c r="A9" s="60">
        <v>3</v>
      </c>
      <c r="B9" s="443" t="s">
        <v>259</v>
      </c>
      <c r="C9" s="74">
        <f t="shared" si="2"/>
        <v>3</v>
      </c>
      <c r="D9" s="80"/>
      <c r="E9" s="80" t="s">
        <v>104</v>
      </c>
      <c r="F9" s="80"/>
      <c r="G9" s="80" t="s">
        <v>104</v>
      </c>
      <c r="H9" s="80"/>
      <c r="I9" s="80"/>
      <c r="J9" s="80" t="s">
        <v>104</v>
      </c>
      <c r="K9" s="80"/>
      <c r="L9" s="80"/>
      <c r="M9" s="80"/>
      <c r="N9" s="80"/>
      <c r="O9" s="69"/>
    </row>
    <row r="10" spans="1:15" ht="30" customHeight="1" x14ac:dyDescent="0.25">
      <c r="A10" s="60">
        <v>4</v>
      </c>
      <c r="B10" s="433" t="s">
        <v>1217</v>
      </c>
      <c r="C10" s="74">
        <f t="shared" si="2"/>
        <v>2</v>
      </c>
      <c r="D10" s="80"/>
      <c r="E10" s="80"/>
      <c r="F10" s="80"/>
      <c r="G10" s="80" t="s">
        <v>104</v>
      </c>
      <c r="H10" s="80"/>
      <c r="I10" s="80"/>
      <c r="J10" s="80"/>
      <c r="K10" s="80"/>
      <c r="L10" s="80"/>
      <c r="M10" s="80"/>
      <c r="N10" s="80" t="s">
        <v>104</v>
      </c>
      <c r="O10" s="69"/>
    </row>
    <row r="11" spans="1:15" ht="30" customHeight="1" x14ac:dyDescent="0.25">
      <c r="A11" s="60">
        <v>5</v>
      </c>
      <c r="B11" s="443" t="s">
        <v>260</v>
      </c>
      <c r="C11" s="74">
        <f t="shared" si="2"/>
        <v>5</v>
      </c>
      <c r="D11" s="80"/>
      <c r="E11" s="80" t="s">
        <v>104</v>
      </c>
      <c r="F11" s="80"/>
      <c r="G11" s="80" t="s">
        <v>104</v>
      </c>
      <c r="H11" s="80" t="s">
        <v>104</v>
      </c>
      <c r="I11" s="80"/>
      <c r="J11" s="80"/>
      <c r="K11" s="80"/>
      <c r="L11" s="80"/>
      <c r="M11" s="80"/>
      <c r="N11" s="81" t="s">
        <v>104</v>
      </c>
      <c r="O11" s="69" t="s">
        <v>104</v>
      </c>
    </row>
    <row r="12" spans="1:15" ht="30" customHeight="1" x14ac:dyDescent="0.25">
      <c r="A12" s="60">
        <v>6</v>
      </c>
      <c r="B12" s="443" t="s">
        <v>261</v>
      </c>
      <c r="C12" s="74">
        <f t="shared" si="2"/>
        <v>3</v>
      </c>
      <c r="D12" s="80"/>
      <c r="E12" s="80" t="s">
        <v>104</v>
      </c>
      <c r="F12" s="80"/>
      <c r="G12" s="80" t="s">
        <v>104</v>
      </c>
      <c r="H12" s="80"/>
      <c r="I12" s="80"/>
      <c r="J12" s="80"/>
      <c r="K12" s="80" t="s">
        <v>104</v>
      </c>
      <c r="L12" s="80"/>
      <c r="M12" s="80"/>
      <c r="N12" s="81"/>
      <c r="O12" s="69"/>
    </row>
    <row r="13" spans="1:15" ht="30" customHeight="1" x14ac:dyDescent="0.25">
      <c r="A13" s="60">
        <v>7</v>
      </c>
      <c r="B13" s="443" t="s">
        <v>262</v>
      </c>
      <c r="C13" s="74">
        <f t="shared" si="2"/>
        <v>2</v>
      </c>
      <c r="D13" s="80"/>
      <c r="E13" s="80"/>
      <c r="F13" s="80"/>
      <c r="G13" s="80" t="s">
        <v>104</v>
      </c>
      <c r="H13" s="80"/>
      <c r="I13" s="80"/>
      <c r="J13" s="80" t="s">
        <v>104</v>
      </c>
      <c r="K13" s="80"/>
      <c r="L13" s="80"/>
      <c r="M13" s="80"/>
      <c r="N13" s="81"/>
      <c r="O13" s="69"/>
    </row>
    <row r="14" spans="1:15" ht="30" customHeight="1" x14ac:dyDescent="0.25">
      <c r="A14" s="60">
        <v>8</v>
      </c>
      <c r="B14" s="443" t="s">
        <v>263</v>
      </c>
      <c r="C14" s="74">
        <f t="shared" si="2"/>
        <v>4</v>
      </c>
      <c r="D14" s="80"/>
      <c r="E14" s="80"/>
      <c r="F14" s="80"/>
      <c r="G14" s="80" t="s">
        <v>104</v>
      </c>
      <c r="H14" s="80" t="s">
        <v>104</v>
      </c>
      <c r="I14" s="80"/>
      <c r="J14" s="80"/>
      <c r="K14" s="80"/>
      <c r="L14" s="80"/>
      <c r="M14" s="80"/>
      <c r="N14" s="81" t="s">
        <v>104</v>
      </c>
      <c r="O14" s="69" t="s">
        <v>104</v>
      </c>
    </row>
    <row r="15" spans="1:15" ht="30" customHeight="1" x14ac:dyDescent="0.25">
      <c r="A15" s="60">
        <v>9</v>
      </c>
      <c r="B15" s="433" t="s">
        <v>112</v>
      </c>
      <c r="C15" s="74">
        <f t="shared" si="2"/>
        <v>3</v>
      </c>
      <c r="D15" s="80"/>
      <c r="E15" s="80" t="s">
        <v>104</v>
      </c>
      <c r="F15" s="80"/>
      <c r="G15" s="80" t="s">
        <v>104</v>
      </c>
      <c r="H15" s="80"/>
      <c r="I15" s="80"/>
      <c r="J15" s="80"/>
      <c r="K15" s="80"/>
      <c r="L15" s="80"/>
      <c r="M15" s="80"/>
      <c r="N15" s="80" t="s">
        <v>104</v>
      </c>
      <c r="O15" s="69"/>
    </row>
    <row r="16" spans="1:15" ht="30" customHeight="1" x14ac:dyDescent="0.25">
      <c r="A16" s="60">
        <v>10</v>
      </c>
      <c r="B16" s="444" t="s">
        <v>264</v>
      </c>
      <c r="C16" s="74">
        <f t="shared" si="2"/>
        <v>2</v>
      </c>
      <c r="D16" s="80"/>
      <c r="E16" s="80" t="s">
        <v>104</v>
      </c>
      <c r="F16" s="80"/>
      <c r="G16" s="81" t="s">
        <v>104</v>
      </c>
      <c r="H16" s="80"/>
      <c r="I16" s="80"/>
      <c r="J16" s="80"/>
      <c r="K16" s="80"/>
      <c r="L16" s="80"/>
      <c r="M16" s="80"/>
      <c r="N16" s="80"/>
      <c r="O16" s="69"/>
    </row>
    <row r="17" spans="1:15" ht="30" customHeight="1" x14ac:dyDescent="0.25">
      <c r="A17" s="60">
        <v>11</v>
      </c>
      <c r="B17" s="444" t="s">
        <v>265</v>
      </c>
      <c r="C17" s="74">
        <f t="shared" si="2"/>
        <v>3</v>
      </c>
      <c r="D17" s="80"/>
      <c r="E17" s="80"/>
      <c r="F17" s="80"/>
      <c r="G17" s="81" t="s">
        <v>104</v>
      </c>
      <c r="H17" s="80"/>
      <c r="I17" s="80"/>
      <c r="J17" s="80" t="s">
        <v>104</v>
      </c>
      <c r="K17" s="80"/>
      <c r="L17" s="80"/>
      <c r="M17" s="80"/>
      <c r="N17" s="81"/>
      <c r="O17" s="69" t="s">
        <v>104</v>
      </c>
    </row>
    <row r="18" spans="1:15" ht="30" customHeight="1" x14ac:dyDescent="0.25">
      <c r="A18" s="60">
        <v>12</v>
      </c>
      <c r="B18" s="444" t="s">
        <v>266</v>
      </c>
      <c r="C18" s="74">
        <f t="shared" si="2"/>
        <v>2</v>
      </c>
      <c r="D18" s="80"/>
      <c r="E18" s="80"/>
      <c r="F18" s="80"/>
      <c r="G18" s="81" t="s">
        <v>104</v>
      </c>
      <c r="H18" s="80"/>
      <c r="I18" s="80"/>
      <c r="J18" s="80"/>
      <c r="K18" s="80"/>
      <c r="L18" s="80"/>
      <c r="M18" s="80"/>
      <c r="N18" s="81" t="s">
        <v>104</v>
      </c>
      <c r="O18" s="69"/>
    </row>
    <row r="19" spans="1:15" ht="30" customHeight="1" x14ac:dyDescent="0.25">
      <c r="A19" s="60">
        <v>13</v>
      </c>
      <c r="B19" s="445" t="s">
        <v>267</v>
      </c>
      <c r="C19" s="74">
        <f t="shared" si="2"/>
        <v>3</v>
      </c>
      <c r="D19" s="80"/>
      <c r="E19" s="80" t="s">
        <v>104</v>
      </c>
      <c r="F19" s="80"/>
      <c r="G19" s="81" t="s">
        <v>104</v>
      </c>
      <c r="H19" s="80"/>
      <c r="I19" s="80"/>
      <c r="J19" s="80"/>
      <c r="K19" s="80" t="s">
        <v>104</v>
      </c>
      <c r="L19" s="80"/>
      <c r="M19" s="80"/>
      <c r="N19" s="81"/>
      <c r="O19" s="69"/>
    </row>
    <row r="20" spans="1:15" ht="30" customHeight="1" x14ac:dyDescent="0.25">
      <c r="A20" s="60">
        <v>14</v>
      </c>
      <c r="B20" s="432" t="s">
        <v>1211</v>
      </c>
      <c r="C20" s="74">
        <f t="shared" si="2"/>
        <v>3</v>
      </c>
      <c r="D20" s="80"/>
      <c r="E20" s="80" t="s">
        <v>104</v>
      </c>
      <c r="F20" s="80"/>
      <c r="G20" s="81" t="s">
        <v>104</v>
      </c>
      <c r="H20" s="80"/>
      <c r="I20" s="80"/>
      <c r="J20" s="80" t="s">
        <v>104</v>
      </c>
      <c r="K20" s="80"/>
      <c r="L20" s="80"/>
      <c r="M20" s="80"/>
      <c r="N20" s="80"/>
      <c r="O20" s="69"/>
    </row>
    <row r="21" spans="1:15" ht="30" customHeight="1" x14ac:dyDescent="0.25">
      <c r="A21" s="60">
        <v>15</v>
      </c>
      <c r="B21" s="445" t="s">
        <v>268</v>
      </c>
      <c r="C21" s="74">
        <f t="shared" si="2"/>
        <v>2</v>
      </c>
      <c r="D21" s="80"/>
      <c r="E21" s="80" t="s">
        <v>104</v>
      </c>
      <c r="F21" s="80"/>
      <c r="G21" s="81" t="s">
        <v>104</v>
      </c>
      <c r="H21" s="80"/>
      <c r="I21" s="80"/>
      <c r="J21" s="80"/>
      <c r="K21" s="80"/>
      <c r="L21" s="80"/>
      <c r="M21" s="80"/>
      <c r="N21" s="80"/>
      <c r="O21" s="69"/>
    </row>
    <row r="22" spans="1:15" ht="30" customHeight="1" x14ac:dyDescent="0.25">
      <c r="A22" s="60">
        <v>16</v>
      </c>
      <c r="B22" s="445" t="s">
        <v>269</v>
      </c>
      <c r="C22" s="74">
        <f t="shared" si="2"/>
        <v>2</v>
      </c>
      <c r="D22" s="80"/>
      <c r="E22" s="80"/>
      <c r="F22" s="80"/>
      <c r="G22" s="80" t="s">
        <v>104</v>
      </c>
      <c r="H22" s="80"/>
      <c r="I22" s="80"/>
      <c r="J22" s="80"/>
      <c r="K22" s="80"/>
      <c r="L22" s="80"/>
      <c r="M22" s="80"/>
      <c r="N22" s="69" t="s">
        <v>104</v>
      </c>
      <c r="O22" s="69"/>
    </row>
    <row r="23" spans="1:15" ht="30" customHeight="1" x14ac:dyDescent="0.25">
      <c r="A23" s="60">
        <v>17</v>
      </c>
      <c r="B23" s="432" t="s">
        <v>2204</v>
      </c>
      <c r="C23" s="74">
        <f t="shared" si="2"/>
        <v>2</v>
      </c>
      <c r="D23" s="82"/>
      <c r="E23" s="48"/>
      <c r="F23" s="80"/>
      <c r="G23" s="48" t="s">
        <v>104</v>
      </c>
      <c r="H23" s="80"/>
      <c r="I23" s="80" t="s">
        <v>104</v>
      </c>
      <c r="J23" s="80"/>
      <c r="K23" s="80"/>
      <c r="L23" s="80"/>
      <c r="M23" s="80"/>
      <c r="N23" s="80"/>
      <c r="O23" s="82"/>
    </row>
    <row r="24" spans="1:15" ht="30" customHeight="1" x14ac:dyDescent="0.25">
      <c r="A24" s="60">
        <v>18</v>
      </c>
      <c r="B24" s="445" t="s">
        <v>270</v>
      </c>
      <c r="C24" s="74">
        <f t="shared" si="2"/>
        <v>2</v>
      </c>
      <c r="D24" s="48"/>
      <c r="E24" s="48" t="s">
        <v>104</v>
      </c>
      <c r="F24" s="80"/>
      <c r="G24" s="80" t="s">
        <v>104</v>
      </c>
      <c r="H24" s="80"/>
      <c r="I24" s="80"/>
      <c r="J24" s="80"/>
      <c r="K24" s="80"/>
      <c r="L24" s="80"/>
      <c r="M24" s="80"/>
      <c r="N24" s="82"/>
      <c r="O24" s="82"/>
    </row>
    <row r="25" spans="1:15" ht="30" customHeight="1" x14ac:dyDescent="0.25">
      <c r="A25" s="60">
        <v>19</v>
      </c>
      <c r="B25" s="434" t="s">
        <v>109</v>
      </c>
      <c r="C25" s="74">
        <v>2</v>
      </c>
      <c r="D25" s="48"/>
      <c r="E25" s="48"/>
      <c r="F25" s="80"/>
      <c r="G25" s="80" t="s">
        <v>104</v>
      </c>
      <c r="H25" s="80"/>
      <c r="I25" s="80"/>
      <c r="J25" s="80" t="s">
        <v>104</v>
      </c>
      <c r="K25" s="80"/>
      <c r="L25" s="80"/>
      <c r="M25" s="80"/>
      <c r="N25" s="80"/>
      <c r="O25" s="82"/>
    </row>
    <row r="26" spans="1:15" ht="30" customHeight="1" x14ac:dyDescent="0.2">
      <c r="A26" s="60">
        <v>20</v>
      </c>
      <c r="B26" s="368" t="s">
        <v>1903</v>
      </c>
      <c r="C26" s="74">
        <f t="shared" si="2"/>
        <v>2</v>
      </c>
      <c r="D26" s="48"/>
      <c r="E26" s="48"/>
      <c r="F26" s="80"/>
      <c r="G26" s="80" t="s">
        <v>104</v>
      </c>
      <c r="H26" s="80"/>
      <c r="I26" s="80"/>
      <c r="J26" s="80" t="s">
        <v>104</v>
      </c>
      <c r="K26" s="80"/>
      <c r="L26" s="80"/>
      <c r="M26" s="80"/>
      <c r="N26" s="80"/>
      <c r="O26" s="82"/>
    </row>
    <row r="27" spans="1:15" ht="30" customHeight="1" x14ac:dyDescent="0.2">
      <c r="A27" s="60"/>
      <c r="B27" s="55" t="s">
        <v>91</v>
      </c>
      <c r="C27" s="90">
        <v>14</v>
      </c>
      <c r="D27" s="83">
        <f t="shared" ref="D27:O27" si="3">COUNTA(D28:D41)</f>
        <v>0</v>
      </c>
      <c r="E27" s="83">
        <f t="shared" si="3"/>
        <v>6</v>
      </c>
      <c r="F27" s="83">
        <f t="shared" si="3"/>
        <v>0</v>
      </c>
      <c r="G27" s="83">
        <f t="shared" si="3"/>
        <v>14</v>
      </c>
      <c r="H27" s="83">
        <f t="shared" si="3"/>
        <v>0</v>
      </c>
      <c r="I27" s="83">
        <f t="shared" si="3"/>
        <v>0</v>
      </c>
      <c r="J27" s="83">
        <f t="shared" si="3"/>
        <v>6</v>
      </c>
      <c r="K27" s="83">
        <f t="shared" si="3"/>
        <v>3</v>
      </c>
      <c r="L27" s="83">
        <f t="shared" si="3"/>
        <v>0</v>
      </c>
      <c r="M27" s="83">
        <f t="shared" si="3"/>
        <v>0</v>
      </c>
      <c r="N27" s="83">
        <f t="shared" si="3"/>
        <v>5</v>
      </c>
      <c r="O27" s="83">
        <f t="shared" si="3"/>
        <v>2</v>
      </c>
    </row>
    <row r="28" spans="1:15" ht="30" customHeight="1" x14ac:dyDescent="0.25">
      <c r="A28" s="60">
        <v>21</v>
      </c>
      <c r="B28" s="58" t="s">
        <v>271</v>
      </c>
      <c r="C28" s="74">
        <f t="shared" ref="C28:C41" si="4">COUNTA(D28:O28)</f>
        <v>2</v>
      </c>
      <c r="D28" s="83"/>
      <c r="E28" s="83"/>
      <c r="F28" s="83"/>
      <c r="G28" s="83" t="s">
        <v>104</v>
      </c>
      <c r="H28" s="83"/>
      <c r="I28" s="83"/>
      <c r="J28" s="83" t="s">
        <v>104</v>
      </c>
      <c r="K28" s="83"/>
      <c r="L28" s="83"/>
      <c r="M28" s="83"/>
      <c r="N28" s="83"/>
      <c r="O28" s="83"/>
    </row>
    <row r="29" spans="1:15" ht="30" customHeight="1" x14ac:dyDescent="0.25">
      <c r="A29" s="60">
        <v>22</v>
      </c>
      <c r="B29" s="435" t="s">
        <v>2205</v>
      </c>
      <c r="C29" s="74">
        <f t="shared" si="4"/>
        <v>3</v>
      </c>
      <c r="D29" s="83"/>
      <c r="E29" s="83" t="s">
        <v>104</v>
      </c>
      <c r="F29" s="83"/>
      <c r="G29" s="83" t="s">
        <v>104</v>
      </c>
      <c r="H29" s="83"/>
      <c r="I29" s="83"/>
      <c r="J29" s="83"/>
      <c r="K29" s="83" t="s">
        <v>104</v>
      </c>
      <c r="L29" s="83"/>
      <c r="M29" s="83"/>
      <c r="N29" s="83"/>
      <c r="O29" s="83"/>
    </row>
    <row r="30" spans="1:15" ht="30" customHeight="1" x14ac:dyDescent="0.25">
      <c r="A30" s="60">
        <v>23</v>
      </c>
      <c r="B30" s="435" t="s">
        <v>125</v>
      </c>
      <c r="C30" s="74">
        <f t="shared" si="4"/>
        <v>4</v>
      </c>
      <c r="D30" s="83"/>
      <c r="E30" s="83" t="s">
        <v>104</v>
      </c>
      <c r="F30" s="83"/>
      <c r="G30" s="83" t="s">
        <v>104</v>
      </c>
      <c r="H30" s="83"/>
      <c r="I30" s="83"/>
      <c r="J30" s="83" t="s">
        <v>104</v>
      </c>
      <c r="K30" s="83"/>
      <c r="L30" s="83"/>
      <c r="M30" s="83"/>
      <c r="N30" s="83"/>
      <c r="O30" s="83" t="s">
        <v>104</v>
      </c>
    </row>
    <row r="31" spans="1:15" ht="30" customHeight="1" x14ac:dyDescent="0.25">
      <c r="A31" s="60">
        <v>24</v>
      </c>
      <c r="B31" s="58" t="s">
        <v>273</v>
      </c>
      <c r="C31" s="74">
        <f t="shared" si="4"/>
        <v>2</v>
      </c>
      <c r="D31" s="83"/>
      <c r="E31" s="83"/>
      <c r="F31" s="83"/>
      <c r="G31" s="83" t="s">
        <v>104</v>
      </c>
      <c r="H31" s="83"/>
      <c r="I31" s="83"/>
      <c r="J31" s="83"/>
      <c r="K31" s="83"/>
      <c r="L31" s="83"/>
      <c r="M31" s="83"/>
      <c r="N31" s="83" t="s">
        <v>104</v>
      </c>
      <c r="O31" s="83"/>
    </row>
    <row r="32" spans="1:15" ht="30" customHeight="1" x14ac:dyDescent="0.25">
      <c r="A32" s="60">
        <v>25</v>
      </c>
      <c r="B32" s="435" t="s">
        <v>128</v>
      </c>
      <c r="C32" s="74">
        <f t="shared" si="4"/>
        <v>3</v>
      </c>
      <c r="D32" s="83"/>
      <c r="E32" s="83" t="s">
        <v>104</v>
      </c>
      <c r="F32" s="83"/>
      <c r="G32" s="83" t="s">
        <v>104</v>
      </c>
      <c r="H32" s="83"/>
      <c r="I32" s="83"/>
      <c r="J32" s="83" t="s">
        <v>104</v>
      </c>
      <c r="K32" s="83"/>
      <c r="L32" s="83"/>
      <c r="M32" s="83"/>
      <c r="N32" s="83"/>
      <c r="O32" s="83"/>
    </row>
    <row r="33" spans="1:15" ht="30" customHeight="1" x14ac:dyDescent="0.25">
      <c r="A33" s="60">
        <v>26</v>
      </c>
      <c r="B33" s="58" t="s">
        <v>274</v>
      </c>
      <c r="C33" s="74">
        <f t="shared" si="4"/>
        <v>2</v>
      </c>
      <c r="D33" s="83"/>
      <c r="E33" s="83"/>
      <c r="F33" s="83"/>
      <c r="G33" s="83" t="s">
        <v>104</v>
      </c>
      <c r="H33" s="83"/>
      <c r="I33" s="83"/>
      <c r="J33" s="83"/>
      <c r="K33" s="83" t="s">
        <v>104</v>
      </c>
      <c r="L33" s="83"/>
      <c r="M33" s="83"/>
      <c r="N33" s="83"/>
      <c r="O33" s="83"/>
    </row>
    <row r="34" spans="1:15" ht="30" customHeight="1" x14ac:dyDescent="0.25">
      <c r="A34" s="60">
        <v>27</v>
      </c>
      <c r="B34" s="72" t="s">
        <v>275</v>
      </c>
      <c r="C34" s="74">
        <f t="shared" si="4"/>
        <v>2</v>
      </c>
      <c r="D34" s="64"/>
      <c r="E34" s="82"/>
      <c r="F34" s="64"/>
      <c r="G34" s="64" t="s">
        <v>104</v>
      </c>
      <c r="H34" s="64"/>
      <c r="I34" s="64"/>
      <c r="J34" s="64" t="s">
        <v>104</v>
      </c>
      <c r="K34" s="64"/>
      <c r="L34" s="64"/>
      <c r="M34" s="64"/>
      <c r="N34" s="64"/>
      <c r="O34" s="64"/>
    </row>
    <row r="35" spans="1:15" ht="30" customHeight="1" x14ac:dyDescent="0.25">
      <c r="A35" s="60">
        <v>28</v>
      </c>
      <c r="B35" s="72" t="s">
        <v>276</v>
      </c>
      <c r="C35" s="74">
        <f t="shared" si="4"/>
        <v>3</v>
      </c>
      <c r="D35" s="64"/>
      <c r="E35" s="82"/>
      <c r="F35" s="64"/>
      <c r="G35" s="64" t="s">
        <v>104</v>
      </c>
      <c r="H35" s="64"/>
      <c r="I35" s="64"/>
      <c r="J35" s="64"/>
      <c r="K35" s="64"/>
      <c r="L35" s="64"/>
      <c r="M35" s="64"/>
      <c r="N35" s="64" t="s">
        <v>104</v>
      </c>
      <c r="O35" s="64" t="s">
        <v>104</v>
      </c>
    </row>
    <row r="36" spans="1:15" ht="30" customHeight="1" x14ac:dyDescent="0.25">
      <c r="A36" s="60">
        <v>29</v>
      </c>
      <c r="B36" s="72" t="s">
        <v>277</v>
      </c>
      <c r="C36" s="74">
        <f t="shared" si="4"/>
        <v>3</v>
      </c>
      <c r="D36" s="64"/>
      <c r="E36" s="82" t="s">
        <v>104</v>
      </c>
      <c r="F36" s="64"/>
      <c r="G36" s="64" t="s">
        <v>104</v>
      </c>
      <c r="H36" s="64"/>
      <c r="I36" s="64"/>
      <c r="J36" s="64"/>
      <c r="K36" s="64"/>
      <c r="L36" s="64"/>
      <c r="M36" s="64"/>
      <c r="N36" s="64" t="s">
        <v>104</v>
      </c>
      <c r="O36" s="64"/>
    </row>
    <row r="37" spans="1:15" ht="30" customHeight="1" x14ac:dyDescent="0.25">
      <c r="A37" s="60">
        <v>30</v>
      </c>
      <c r="B37" s="58" t="s">
        <v>279</v>
      </c>
      <c r="C37" s="74">
        <f t="shared" si="4"/>
        <v>2</v>
      </c>
      <c r="D37" s="80"/>
      <c r="E37" s="80"/>
      <c r="F37" s="80"/>
      <c r="G37" s="80" t="s">
        <v>104</v>
      </c>
      <c r="H37" s="80"/>
      <c r="I37" s="80"/>
      <c r="J37" s="80" t="s">
        <v>104</v>
      </c>
      <c r="K37" s="80"/>
      <c r="L37" s="80"/>
      <c r="M37" s="80"/>
      <c r="N37" s="80"/>
      <c r="O37" s="69"/>
    </row>
    <row r="38" spans="1:15" ht="30" customHeight="1" x14ac:dyDescent="0.25">
      <c r="A38" s="60">
        <v>31</v>
      </c>
      <c r="B38" s="58" t="s">
        <v>280</v>
      </c>
      <c r="C38" s="74">
        <f t="shared" si="4"/>
        <v>3</v>
      </c>
      <c r="D38" s="80"/>
      <c r="E38" s="80" t="s">
        <v>104</v>
      </c>
      <c r="F38" s="80"/>
      <c r="G38" s="80" t="s">
        <v>104</v>
      </c>
      <c r="H38" s="80"/>
      <c r="I38" s="80"/>
      <c r="J38" s="80"/>
      <c r="K38" s="80" t="s">
        <v>104</v>
      </c>
      <c r="L38" s="80"/>
      <c r="M38" s="80"/>
      <c r="N38" s="80"/>
      <c r="O38" s="80"/>
    </row>
    <row r="39" spans="1:15" ht="30" customHeight="1" x14ac:dyDescent="0.25">
      <c r="A39" s="60">
        <v>32</v>
      </c>
      <c r="B39" s="72" t="s">
        <v>281</v>
      </c>
      <c r="C39" s="74">
        <f t="shared" si="4"/>
        <v>3</v>
      </c>
      <c r="D39" s="82"/>
      <c r="E39" s="64" t="s">
        <v>104</v>
      </c>
      <c r="F39" s="64"/>
      <c r="G39" s="64" t="s">
        <v>104</v>
      </c>
      <c r="H39" s="64"/>
      <c r="I39" s="64"/>
      <c r="J39" s="64"/>
      <c r="K39" s="64"/>
      <c r="L39" s="64"/>
      <c r="M39" s="64"/>
      <c r="N39" s="64" t="s">
        <v>104</v>
      </c>
      <c r="O39" s="64"/>
    </row>
    <row r="40" spans="1:15" ht="30" customHeight="1" x14ac:dyDescent="0.25">
      <c r="A40" s="60">
        <v>33</v>
      </c>
      <c r="B40" s="72" t="s">
        <v>282</v>
      </c>
      <c r="C40" s="74">
        <f t="shared" si="4"/>
        <v>2</v>
      </c>
      <c r="D40" s="82"/>
      <c r="E40" s="64"/>
      <c r="F40" s="64"/>
      <c r="G40" s="64" t="s">
        <v>104</v>
      </c>
      <c r="H40" s="64"/>
      <c r="I40" s="64"/>
      <c r="J40" s="64" t="s">
        <v>104</v>
      </c>
      <c r="K40" s="64"/>
      <c r="L40" s="64"/>
      <c r="M40" s="64"/>
      <c r="N40" s="64"/>
      <c r="O40" s="64"/>
    </row>
    <row r="41" spans="1:15" ht="30" customHeight="1" x14ac:dyDescent="0.25">
      <c r="A41" s="60">
        <v>34</v>
      </c>
      <c r="B41" s="58" t="s">
        <v>284</v>
      </c>
      <c r="C41" s="74">
        <f t="shared" si="4"/>
        <v>2</v>
      </c>
      <c r="D41" s="80"/>
      <c r="E41" s="80"/>
      <c r="F41" s="80"/>
      <c r="G41" s="81" t="s">
        <v>104</v>
      </c>
      <c r="H41" s="80"/>
      <c r="I41" s="80"/>
      <c r="J41" s="80"/>
      <c r="K41" s="80"/>
      <c r="L41" s="80"/>
      <c r="M41" s="80"/>
      <c r="N41" s="80" t="s">
        <v>104</v>
      </c>
      <c r="O41" s="69"/>
    </row>
    <row r="42" spans="1:15" ht="30" customHeight="1" x14ac:dyDescent="0.2">
      <c r="A42" s="60"/>
      <c r="B42" s="55" t="s">
        <v>94</v>
      </c>
      <c r="C42" s="90">
        <v>21</v>
      </c>
      <c r="D42" s="83">
        <f t="shared" ref="D42" si="5">COUNTA(D43:D63)</f>
        <v>0</v>
      </c>
      <c r="E42" s="83">
        <f t="shared" ref="E42" si="6">COUNTA(E43:E63)</f>
        <v>11</v>
      </c>
      <c r="F42" s="83">
        <f t="shared" ref="F42" si="7">COUNTA(F43:F63)</f>
        <v>1</v>
      </c>
      <c r="G42" s="83">
        <f t="shared" ref="G42" si="8">COUNTA(G43:G63)</f>
        <v>21</v>
      </c>
      <c r="H42" s="83">
        <f t="shared" ref="H42" si="9">COUNTA(H43:H63)</f>
        <v>1</v>
      </c>
      <c r="I42" s="83">
        <f t="shared" ref="I42" si="10">COUNTA(I43:I63)</f>
        <v>0</v>
      </c>
      <c r="J42" s="83">
        <f t="shared" ref="J42" si="11">COUNTA(J43:J63)</f>
        <v>2</v>
      </c>
      <c r="K42" s="83">
        <f t="shared" ref="K42" si="12">COUNTA(K43:K63)</f>
        <v>2</v>
      </c>
      <c r="L42" s="83">
        <f t="shared" ref="L42" si="13">COUNTA(L43:L63)</f>
        <v>0</v>
      </c>
      <c r="M42" s="83">
        <f t="shared" ref="M42" si="14">COUNTA(M43:M63)</f>
        <v>3</v>
      </c>
      <c r="N42" s="83">
        <f t="shared" ref="N42" si="15">COUNTA(N43:N63)</f>
        <v>11</v>
      </c>
      <c r="O42" s="83">
        <f t="shared" ref="O42" si="16">COUNTA(O43:O63)</f>
        <v>0</v>
      </c>
    </row>
    <row r="43" spans="1:15" ht="30" customHeight="1" x14ac:dyDescent="0.25">
      <c r="A43" s="60">
        <v>35</v>
      </c>
      <c r="B43" s="66" t="s">
        <v>285</v>
      </c>
      <c r="C43" s="74">
        <f t="shared" ref="C43:C63" si="17">COUNTA(D43:O43)</f>
        <v>2</v>
      </c>
      <c r="D43" s="80"/>
      <c r="E43" s="80"/>
      <c r="F43" s="80"/>
      <c r="G43" s="80" t="s">
        <v>104</v>
      </c>
      <c r="H43" s="80"/>
      <c r="I43" s="80"/>
      <c r="J43" s="80"/>
      <c r="K43" s="80"/>
      <c r="L43" s="80"/>
      <c r="M43" s="80"/>
      <c r="N43" s="80" t="s">
        <v>104</v>
      </c>
      <c r="O43" s="84"/>
    </row>
    <row r="44" spans="1:15" ht="30" customHeight="1" x14ac:dyDescent="0.25">
      <c r="A44" s="60">
        <v>36</v>
      </c>
      <c r="B44" s="66" t="s">
        <v>286</v>
      </c>
      <c r="C44" s="74">
        <f t="shared" si="17"/>
        <v>3</v>
      </c>
      <c r="D44" s="80"/>
      <c r="E44" s="80"/>
      <c r="F44" s="80"/>
      <c r="G44" s="80" t="s">
        <v>104</v>
      </c>
      <c r="H44" s="80" t="s">
        <v>104</v>
      </c>
      <c r="I44" s="80"/>
      <c r="J44" s="80"/>
      <c r="K44" s="80"/>
      <c r="L44" s="80"/>
      <c r="M44" s="80"/>
      <c r="N44" s="80" t="s">
        <v>104</v>
      </c>
      <c r="O44" s="80"/>
    </row>
    <row r="45" spans="1:15" ht="30" customHeight="1" x14ac:dyDescent="0.25">
      <c r="A45" s="60">
        <v>37</v>
      </c>
      <c r="B45" s="66" t="s">
        <v>287</v>
      </c>
      <c r="C45" s="74">
        <f t="shared" si="17"/>
        <v>2</v>
      </c>
      <c r="D45" s="80"/>
      <c r="E45" s="80" t="s">
        <v>104</v>
      </c>
      <c r="F45" s="80"/>
      <c r="G45" s="80" t="s">
        <v>104</v>
      </c>
      <c r="H45" s="80"/>
      <c r="I45" s="80"/>
      <c r="J45" s="80"/>
      <c r="K45" s="80"/>
      <c r="L45" s="80"/>
      <c r="M45" s="80"/>
      <c r="N45" s="80"/>
      <c r="O45" s="80"/>
    </row>
    <row r="46" spans="1:15" ht="30" customHeight="1" x14ac:dyDescent="0.25">
      <c r="A46" s="60">
        <v>38</v>
      </c>
      <c r="B46" s="66" t="s">
        <v>288</v>
      </c>
      <c r="C46" s="74">
        <f t="shared" si="17"/>
        <v>2</v>
      </c>
      <c r="D46" s="80"/>
      <c r="E46" s="80"/>
      <c r="F46" s="80"/>
      <c r="G46" s="80" t="s">
        <v>104</v>
      </c>
      <c r="H46" s="80"/>
      <c r="I46" s="80"/>
      <c r="J46" s="80"/>
      <c r="K46" s="80"/>
      <c r="L46" s="80"/>
      <c r="M46" s="80" t="s">
        <v>104</v>
      </c>
      <c r="N46" s="80"/>
      <c r="O46" s="80"/>
    </row>
    <row r="47" spans="1:15" ht="30" customHeight="1" x14ac:dyDescent="0.25">
      <c r="A47" s="60">
        <v>39</v>
      </c>
      <c r="B47" s="66" t="s">
        <v>289</v>
      </c>
      <c r="C47" s="74">
        <f t="shared" si="17"/>
        <v>2</v>
      </c>
      <c r="D47" s="80"/>
      <c r="E47" s="80"/>
      <c r="F47" s="80"/>
      <c r="G47" s="80" t="s">
        <v>104</v>
      </c>
      <c r="H47" s="80"/>
      <c r="I47" s="80"/>
      <c r="J47" s="80"/>
      <c r="K47" s="80"/>
      <c r="L47" s="80"/>
      <c r="M47" s="80"/>
      <c r="N47" s="80" t="s">
        <v>104</v>
      </c>
      <c r="O47" s="80"/>
    </row>
    <row r="48" spans="1:15" ht="30" customHeight="1" x14ac:dyDescent="0.25">
      <c r="A48" s="60">
        <v>40</v>
      </c>
      <c r="B48" s="66" t="s">
        <v>290</v>
      </c>
      <c r="C48" s="74">
        <f t="shared" si="17"/>
        <v>2</v>
      </c>
      <c r="D48" s="80"/>
      <c r="E48" s="80"/>
      <c r="F48" s="80"/>
      <c r="G48" s="80" t="s">
        <v>104</v>
      </c>
      <c r="H48" s="80"/>
      <c r="I48" s="80"/>
      <c r="J48" s="80"/>
      <c r="K48" s="80"/>
      <c r="L48" s="80"/>
      <c r="M48" s="80"/>
      <c r="N48" s="80" t="s">
        <v>104</v>
      </c>
      <c r="O48" s="80"/>
    </row>
    <row r="49" spans="1:15" ht="30" customHeight="1" x14ac:dyDescent="0.25">
      <c r="A49" s="60">
        <v>41</v>
      </c>
      <c r="B49" s="66" t="s">
        <v>291</v>
      </c>
      <c r="C49" s="74">
        <f t="shared" si="17"/>
        <v>3</v>
      </c>
      <c r="D49" s="80"/>
      <c r="E49" s="80" t="s">
        <v>104</v>
      </c>
      <c r="F49" s="80"/>
      <c r="G49" s="80" t="s">
        <v>104</v>
      </c>
      <c r="H49" s="80"/>
      <c r="I49" s="80"/>
      <c r="J49" s="80"/>
      <c r="K49" s="80"/>
      <c r="L49" s="80"/>
      <c r="M49" s="80" t="s">
        <v>104</v>
      </c>
      <c r="N49" s="80"/>
      <c r="O49" s="80"/>
    </row>
    <row r="50" spans="1:15" ht="30" customHeight="1" x14ac:dyDescent="0.25">
      <c r="A50" s="60">
        <v>42</v>
      </c>
      <c r="B50" s="432" t="s">
        <v>149</v>
      </c>
      <c r="C50" s="74">
        <f t="shared" si="17"/>
        <v>2</v>
      </c>
      <c r="D50" s="80"/>
      <c r="E50" s="80"/>
      <c r="F50" s="80"/>
      <c r="G50" s="80" t="s">
        <v>104</v>
      </c>
      <c r="H50" s="80"/>
      <c r="I50" s="80"/>
      <c r="J50" s="80" t="s">
        <v>104</v>
      </c>
      <c r="K50" s="80"/>
      <c r="L50" s="80"/>
      <c r="M50" s="80"/>
      <c r="N50" s="80"/>
      <c r="O50" s="80"/>
    </row>
    <row r="51" spans="1:15" ht="30" customHeight="1" x14ac:dyDescent="0.25">
      <c r="A51" s="60">
        <v>43</v>
      </c>
      <c r="B51" s="66" t="s">
        <v>292</v>
      </c>
      <c r="C51" s="74">
        <f t="shared" si="17"/>
        <v>3</v>
      </c>
      <c r="D51" s="80"/>
      <c r="E51" s="80" t="s">
        <v>104</v>
      </c>
      <c r="F51" s="80"/>
      <c r="G51" s="80" t="s">
        <v>104</v>
      </c>
      <c r="H51" s="80"/>
      <c r="I51" s="80"/>
      <c r="J51" s="80"/>
      <c r="K51" s="80"/>
      <c r="L51" s="80"/>
      <c r="M51" s="80"/>
      <c r="N51" s="80" t="s">
        <v>104</v>
      </c>
      <c r="O51" s="80"/>
    </row>
    <row r="52" spans="1:15" ht="30" customHeight="1" x14ac:dyDescent="0.25">
      <c r="A52" s="60">
        <v>44</v>
      </c>
      <c r="B52" s="66" t="s">
        <v>293</v>
      </c>
      <c r="C52" s="74">
        <f t="shared" si="17"/>
        <v>2</v>
      </c>
      <c r="D52" s="80"/>
      <c r="E52" s="80" t="s">
        <v>104</v>
      </c>
      <c r="F52" s="80"/>
      <c r="G52" s="80" t="s">
        <v>104</v>
      </c>
      <c r="H52" s="80"/>
      <c r="I52" s="80"/>
      <c r="J52" s="80"/>
      <c r="K52" s="80"/>
      <c r="L52" s="80"/>
      <c r="M52" s="80"/>
      <c r="N52" s="80"/>
      <c r="O52" s="80"/>
    </row>
    <row r="53" spans="1:15" ht="30" customHeight="1" x14ac:dyDescent="0.25">
      <c r="A53" s="60">
        <v>45</v>
      </c>
      <c r="B53" s="66" t="s">
        <v>294</v>
      </c>
      <c r="C53" s="74">
        <f t="shared" si="17"/>
        <v>3</v>
      </c>
      <c r="D53" s="80"/>
      <c r="E53" s="80" t="s">
        <v>104</v>
      </c>
      <c r="F53" s="80"/>
      <c r="G53" s="80" t="s">
        <v>104</v>
      </c>
      <c r="H53" s="80"/>
      <c r="I53" s="80"/>
      <c r="J53" s="80"/>
      <c r="K53" s="80"/>
      <c r="L53" s="80"/>
      <c r="M53" s="80"/>
      <c r="N53" s="80" t="s">
        <v>104</v>
      </c>
      <c r="O53" s="80"/>
    </row>
    <row r="54" spans="1:15" ht="30" customHeight="1" x14ac:dyDescent="0.25">
      <c r="A54" s="60">
        <v>46</v>
      </c>
      <c r="B54" s="66" t="s">
        <v>295</v>
      </c>
      <c r="C54" s="74">
        <f t="shared" si="17"/>
        <v>3</v>
      </c>
      <c r="D54" s="80"/>
      <c r="E54" s="80" t="s">
        <v>104</v>
      </c>
      <c r="F54" s="80"/>
      <c r="G54" s="80" t="s">
        <v>104</v>
      </c>
      <c r="H54" s="80"/>
      <c r="I54" s="80"/>
      <c r="J54" s="80"/>
      <c r="K54" s="80"/>
      <c r="L54" s="80"/>
      <c r="M54" s="80"/>
      <c r="N54" s="80" t="s">
        <v>104</v>
      </c>
      <c r="O54" s="80"/>
    </row>
    <row r="55" spans="1:15" ht="30" customHeight="1" x14ac:dyDescent="0.25">
      <c r="A55" s="60">
        <v>47</v>
      </c>
      <c r="B55" s="432" t="s">
        <v>150</v>
      </c>
      <c r="C55" s="74">
        <f t="shared" si="17"/>
        <v>3</v>
      </c>
      <c r="D55" s="80"/>
      <c r="E55" s="80" t="s">
        <v>104</v>
      </c>
      <c r="F55" s="80"/>
      <c r="G55" s="80" t="s">
        <v>104</v>
      </c>
      <c r="H55" s="80"/>
      <c r="I55" s="80"/>
      <c r="J55" s="80"/>
      <c r="K55" s="80"/>
      <c r="L55" s="80"/>
      <c r="M55" s="80"/>
      <c r="N55" s="80" t="s">
        <v>104</v>
      </c>
      <c r="O55" s="80"/>
    </row>
    <row r="56" spans="1:15" ht="30" customHeight="1" x14ac:dyDescent="0.2">
      <c r="A56" s="60">
        <v>48</v>
      </c>
      <c r="B56" s="198" t="s">
        <v>1203</v>
      </c>
      <c r="C56" s="74"/>
      <c r="D56" s="80"/>
      <c r="E56" s="80" t="s">
        <v>104</v>
      </c>
      <c r="F56" s="80" t="s">
        <v>104</v>
      </c>
      <c r="G56" s="80" t="s">
        <v>104</v>
      </c>
      <c r="H56" s="80"/>
      <c r="I56" s="80"/>
      <c r="J56" s="80"/>
      <c r="K56" s="80"/>
      <c r="L56" s="80"/>
      <c r="M56" s="80"/>
      <c r="N56" s="80"/>
      <c r="O56" s="80"/>
    </row>
    <row r="57" spans="1:15" ht="30" customHeight="1" x14ac:dyDescent="0.25">
      <c r="A57" s="60">
        <v>49</v>
      </c>
      <c r="B57" s="66" t="s">
        <v>296</v>
      </c>
      <c r="C57" s="74">
        <f t="shared" si="17"/>
        <v>2</v>
      </c>
      <c r="D57" s="80"/>
      <c r="E57" s="80"/>
      <c r="F57" s="80"/>
      <c r="G57" s="80" t="s">
        <v>104</v>
      </c>
      <c r="H57" s="80"/>
      <c r="I57" s="80"/>
      <c r="J57" s="80" t="s">
        <v>104</v>
      </c>
      <c r="K57" s="80"/>
      <c r="L57" s="80"/>
      <c r="M57" s="80"/>
      <c r="N57" s="80"/>
      <c r="O57" s="80"/>
    </row>
    <row r="58" spans="1:15" ht="30" customHeight="1" x14ac:dyDescent="0.25">
      <c r="A58" s="60">
        <v>50</v>
      </c>
      <c r="B58" s="66" t="s">
        <v>297</v>
      </c>
      <c r="C58" s="74">
        <f t="shared" si="17"/>
        <v>3</v>
      </c>
      <c r="D58" s="80"/>
      <c r="E58" s="80" t="s">
        <v>104</v>
      </c>
      <c r="F58" s="80"/>
      <c r="G58" s="80" t="s">
        <v>104</v>
      </c>
      <c r="H58" s="80"/>
      <c r="I58" s="80"/>
      <c r="J58" s="80"/>
      <c r="K58" s="80"/>
      <c r="L58" s="80"/>
      <c r="M58" s="80" t="s">
        <v>104</v>
      </c>
      <c r="N58" s="80"/>
      <c r="O58" s="80"/>
    </row>
    <row r="59" spans="1:15" ht="30" customHeight="1" x14ac:dyDescent="0.25">
      <c r="A59" s="60">
        <v>51</v>
      </c>
      <c r="B59" s="66" t="s">
        <v>298</v>
      </c>
      <c r="C59" s="74">
        <f t="shared" si="17"/>
        <v>3</v>
      </c>
      <c r="D59" s="80"/>
      <c r="E59" s="80" t="s">
        <v>104</v>
      </c>
      <c r="F59" s="80"/>
      <c r="G59" s="80" t="s">
        <v>104</v>
      </c>
      <c r="H59" s="80"/>
      <c r="I59" s="80"/>
      <c r="J59" s="80"/>
      <c r="K59" s="80" t="s">
        <v>104</v>
      </c>
      <c r="L59" s="80"/>
      <c r="M59" s="80"/>
      <c r="N59" s="80"/>
      <c r="O59" s="80"/>
    </row>
    <row r="60" spans="1:15" ht="30" customHeight="1" x14ac:dyDescent="0.25">
      <c r="A60" s="60">
        <v>52</v>
      </c>
      <c r="B60" s="66" t="s">
        <v>299</v>
      </c>
      <c r="C60" s="74">
        <f t="shared" si="17"/>
        <v>2</v>
      </c>
      <c r="D60" s="80"/>
      <c r="E60" s="80"/>
      <c r="F60" s="80"/>
      <c r="G60" s="80" t="s">
        <v>104</v>
      </c>
      <c r="H60" s="80"/>
      <c r="I60" s="80"/>
      <c r="J60" s="80"/>
      <c r="K60" s="80" t="s">
        <v>104</v>
      </c>
      <c r="L60" s="80"/>
      <c r="M60" s="80"/>
      <c r="N60" s="80"/>
      <c r="O60" s="80"/>
    </row>
    <row r="61" spans="1:15" ht="30" customHeight="1" x14ac:dyDescent="0.25">
      <c r="A61" s="60">
        <v>53</v>
      </c>
      <c r="B61" s="432" t="s">
        <v>2206</v>
      </c>
      <c r="C61" s="74">
        <f t="shared" si="17"/>
        <v>3</v>
      </c>
      <c r="D61" s="80"/>
      <c r="E61" s="80" t="s">
        <v>104</v>
      </c>
      <c r="F61" s="80"/>
      <c r="G61" s="80" t="s">
        <v>104</v>
      </c>
      <c r="H61" s="80"/>
      <c r="I61" s="80"/>
      <c r="J61" s="80"/>
      <c r="K61" s="80"/>
      <c r="L61" s="80"/>
      <c r="M61" s="80"/>
      <c r="N61" s="80" t="s">
        <v>104</v>
      </c>
      <c r="O61" s="80"/>
    </row>
    <row r="62" spans="1:15" ht="30" customHeight="1" x14ac:dyDescent="0.25">
      <c r="A62" s="60">
        <v>54</v>
      </c>
      <c r="B62" s="66" t="s">
        <v>300</v>
      </c>
      <c r="C62" s="74">
        <f t="shared" si="17"/>
        <v>2</v>
      </c>
      <c r="D62" s="80"/>
      <c r="E62" s="80"/>
      <c r="F62" s="80"/>
      <c r="G62" s="80" t="s">
        <v>104</v>
      </c>
      <c r="H62" s="80"/>
      <c r="I62" s="80"/>
      <c r="J62" s="80"/>
      <c r="K62" s="80"/>
      <c r="L62" s="80"/>
      <c r="M62" s="80"/>
      <c r="N62" s="80" t="s">
        <v>104</v>
      </c>
      <c r="O62" s="84"/>
    </row>
    <row r="63" spans="1:15" ht="30" customHeight="1" x14ac:dyDescent="0.25">
      <c r="A63" s="60">
        <v>55</v>
      </c>
      <c r="B63" s="66" t="s">
        <v>301</v>
      </c>
      <c r="C63" s="74">
        <f t="shared" si="17"/>
        <v>2</v>
      </c>
      <c r="D63" s="80"/>
      <c r="E63" s="80"/>
      <c r="F63" s="80"/>
      <c r="G63" s="80" t="s">
        <v>104</v>
      </c>
      <c r="H63" s="80"/>
      <c r="I63" s="80"/>
      <c r="J63" s="80"/>
      <c r="K63" s="80"/>
      <c r="L63" s="80"/>
      <c r="M63" s="80"/>
      <c r="N63" s="80" t="s">
        <v>104</v>
      </c>
      <c r="O63" s="84"/>
    </row>
    <row r="64" spans="1:15" ht="30" customHeight="1" x14ac:dyDescent="0.2">
      <c r="A64" s="60"/>
      <c r="B64" s="54" t="s">
        <v>90</v>
      </c>
      <c r="C64" s="90">
        <v>8</v>
      </c>
      <c r="D64" s="83">
        <f t="shared" ref="D64:O64" si="18">COUNTA(D65:D72)</f>
        <v>0</v>
      </c>
      <c r="E64" s="83">
        <f t="shared" si="18"/>
        <v>6</v>
      </c>
      <c r="F64" s="83">
        <f t="shared" si="18"/>
        <v>0</v>
      </c>
      <c r="G64" s="83">
        <f t="shared" si="18"/>
        <v>8</v>
      </c>
      <c r="H64" s="83">
        <f t="shared" si="18"/>
        <v>1</v>
      </c>
      <c r="I64" s="83">
        <f t="shared" si="18"/>
        <v>0</v>
      </c>
      <c r="J64" s="83">
        <f t="shared" si="18"/>
        <v>1</v>
      </c>
      <c r="K64" s="83">
        <f t="shared" si="18"/>
        <v>1</v>
      </c>
      <c r="L64" s="83">
        <f t="shared" si="18"/>
        <v>0</v>
      </c>
      <c r="M64" s="83">
        <f t="shared" si="18"/>
        <v>0</v>
      </c>
      <c r="N64" s="83">
        <f t="shared" si="18"/>
        <v>4</v>
      </c>
      <c r="O64" s="83">
        <f t="shared" si="18"/>
        <v>3</v>
      </c>
    </row>
    <row r="65" spans="1:15" ht="30" customHeight="1" x14ac:dyDescent="0.25">
      <c r="A65" s="60">
        <v>56</v>
      </c>
      <c r="B65" s="66" t="s">
        <v>302</v>
      </c>
      <c r="C65" s="74">
        <f t="shared" ref="C65:C72" si="19">COUNTA(D65:O65)</f>
        <v>3</v>
      </c>
      <c r="D65" s="80"/>
      <c r="E65" s="80" t="s">
        <v>104</v>
      </c>
      <c r="F65" s="80"/>
      <c r="G65" s="80" t="s">
        <v>104</v>
      </c>
      <c r="H65" s="69"/>
      <c r="I65" s="80"/>
      <c r="J65" s="80"/>
      <c r="K65" s="80"/>
      <c r="L65" s="80"/>
      <c r="M65" s="80"/>
      <c r="N65" s="80" t="s">
        <v>104</v>
      </c>
      <c r="O65" s="80"/>
    </row>
    <row r="66" spans="1:15" ht="30" customHeight="1" x14ac:dyDescent="0.25">
      <c r="A66" s="60">
        <v>57</v>
      </c>
      <c r="B66" s="66" t="s">
        <v>303</v>
      </c>
      <c r="C66" s="74">
        <f t="shared" si="19"/>
        <v>5</v>
      </c>
      <c r="D66" s="80"/>
      <c r="E66" s="80" t="s">
        <v>104</v>
      </c>
      <c r="F66" s="80"/>
      <c r="G66" s="80" t="s">
        <v>104</v>
      </c>
      <c r="H66" s="69" t="s">
        <v>104</v>
      </c>
      <c r="I66" s="80"/>
      <c r="J66" s="80"/>
      <c r="K66" s="80"/>
      <c r="L66" s="80"/>
      <c r="M66" s="80"/>
      <c r="N66" s="80" t="s">
        <v>104</v>
      </c>
      <c r="O66" s="80" t="s">
        <v>104</v>
      </c>
    </row>
    <row r="67" spans="1:15" ht="30" customHeight="1" x14ac:dyDescent="0.25">
      <c r="A67" s="60">
        <v>58</v>
      </c>
      <c r="B67" s="432" t="s">
        <v>159</v>
      </c>
      <c r="C67" s="74">
        <f t="shared" si="19"/>
        <v>4</v>
      </c>
      <c r="D67" s="69"/>
      <c r="E67" s="80" t="s">
        <v>104</v>
      </c>
      <c r="F67" s="80"/>
      <c r="G67" s="80" t="s">
        <v>104</v>
      </c>
      <c r="H67" s="80"/>
      <c r="I67" s="80"/>
      <c r="J67" s="80"/>
      <c r="K67" s="80" t="s">
        <v>104</v>
      </c>
      <c r="L67" s="80"/>
      <c r="M67" s="80"/>
      <c r="N67" s="80"/>
      <c r="O67" s="80" t="s">
        <v>104</v>
      </c>
    </row>
    <row r="68" spans="1:15" ht="30" customHeight="1" x14ac:dyDescent="0.25">
      <c r="A68" s="60">
        <v>59</v>
      </c>
      <c r="B68" s="432" t="s">
        <v>2207</v>
      </c>
      <c r="C68" s="74">
        <v>2</v>
      </c>
      <c r="D68" s="69"/>
      <c r="E68" s="80" t="s">
        <v>104</v>
      </c>
      <c r="F68" s="80"/>
      <c r="G68" s="80" t="s">
        <v>104</v>
      </c>
      <c r="H68" s="80"/>
      <c r="I68" s="80"/>
      <c r="J68" s="80"/>
      <c r="K68" s="80"/>
      <c r="L68" s="80"/>
      <c r="M68" s="80"/>
      <c r="N68" s="80" t="s">
        <v>104</v>
      </c>
      <c r="O68" s="80"/>
    </row>
    <row r="69" spans="1:15" ht="30" customHeight="1" x14ac:dyDescent="0.25">
      <c r="A69" s="60">
        <v>60</v>
      </c>
      <c r="B69" s="66" t="s">
        <v>304</v>
      </c>
      <c r="C69" s="74">
        <f t="shared" si="19"/>
        <v>2</v>
      </c>
      <c r="D69" s="80"/>
      <c r="E69" s="80"/>
      <c r="F69" s="80"/>
      <c r="G69" s="80" t="s">
        <v>104</v>
      </c>
      <c r="H69" s="80"/>
      <c r="I69" s="80"/>
      <c r="J69" s="80"/>
      <c r="K69" s="80"/>
      <c r="L69" s="80"/>
      <c r="M69" s="80"/>
      <c r="N69" s="80" t="s">
        <v>104</v>
      </c>
      <c r="O69" s="80"/>
    </row>
    <row r="70" spans="1:15" ht="30" customHeight="1" x14ac:dyDescent="0.25">
      <c r="A70" s="60">
        <v>61</v>
      </c>
      <c r="B70" s="66" t="s">
        <v>305</v>
      </c>
      <c r="C70" s="74">
        <f t="shared" si="19"/>
        <v>3</v>
      </c>
      <c r="D70" s="80"/>
      <c r="E70" s="80" t="s">
        <v>104</v>
      </c>
      <c r="F70" s="80"/>
      <c r="G70" s="80" t="s">
        <v>104</v>
      </c>
      <c r="H70" s="69"/>
      <c r="I70" s="80"/>
      <c r="J70" s="80"/>
      <c r="K70" s="80"/>
      <c r="L70" s="80"/>
      <c r="M70" s="80"/>
      <c r="N70" s="80"/>
      <c r="O70" s="80" t="s">
        <v>104</v>
      </c>
    </row>
    <row r="71" spans="1:15" ht="30" customHeight="1" x14ac:dyDescent="0.25">
      <c r="A71" s="60">
        <v>62</v>
      </c>
      <c r="B71" s="66" t="s">
        <v>306</v>
      </c>
      <c r="C71" s="74">
        <f t="shared" si="19"/>
        <v>2</v>
      </c>
      <c r="D71" s="80"/>
      <c r="E71" s="80"/>
      <c r="F71" s="80"/>
      <c r="G71" s="80" t="s">
        <v>104</v>
      </c>
      <c r="H71" s="69"/>
      <c r="I71" s="80"/>
      <c r="J71" s="80" t="s">
        <v>104</v>
      </c>
      <c r="K71" s="80"/>
      <c r="L71" s="80"/>
      <c r="M71" s="80"/>
      <c r="N71" s="80"/>
      <c r="O71" s="80"/>
    </row>
    <row r="72" spans="1:15" ht="30" customHeight="1" x14ac:dyDescent="0.25">
      <c r="A72" s="60">
        <v>63</v>
      </c>
      <c r="B72" s="66" t="s">
        <v>307</v>
      </c>
      <c r="C72" s="74">
        <f t="shared" si="19"/>
        <v>2</v>
      </c>
      <c r="D72" s="80"/>
      <c r="E72" s="80" t="s">
        <v>104</v>
      </c>
      <c r="F72" s="80"/>
      <c r="G72" s="80" t="s">
        <v>104</v>
      </c>
      <c r="H72" s="69"/>
      <c r="I72" s="80"/>
      <c r="J72" s="80"/>
      <c r="K72" s="80"/>
      <c r="L72" s="80"/>
      <c r="M72" s="80"/>
      <c r="N72" s="80"/>
      <c r="O72" s="80"/>
    </row>
    <row r="73" spans="1:15" ht="30" customHeight="1" x14ac:dyDescent="0.2">
      <c r="A73" s="60"/>
      <c r="B73" s="55" t="s">
        <v>89</v>
      </c>
      <c r="C73" s="90">
        <v>14</v>
      </c>
      <c r="D73" s="83">
        <f t="shared" ref="D73:O73" si="20">COUNTA(D74:D87)</f>
        <v>0</v>
      </c>
      <c r="E73" s="83">
        <f t="shared" si="20"/>
        <v>5</v>
      </c>
      <c r="F73" s="83">
        <f t="shared" si="20"/>
        <v>0</v>
      </c>
      <c r="G73" s="83">
        <f t="shared" si="20"/>
        <v>14</v>
      </c>
      <c r="H73" s="83">
        <f t="shared" si="20"/>
        <v>1</v>
      </c>
      <c r="I73" s="83">
        <f t="shared" si="20"/>
        <v>0</v>
      </c>
      <c r="J73" s="83">
        <f t="shared" si="20"/>
        <v>8</v>
      </c>
      <c r="K73" s="83">
        <f t="shared" si="20"/>
        <v>0</v>
      </c>
      <c r="L73" s="83">
        <f t="shared" si="20"/>
        <v>1</v>
      </c>
      <c r="M73" s="83">
        <f t="shared" si="20"/>
        <v>0</v>
      </c>
      <c r="N73" s="83">
        <f t="shared" si="20"/>
        <v>4</v>
      </c>
      <c r="O73" s="83">
        <f t="shared" si="20"/>
        <v>0</v>
      </c>
    </row>
    <row r="74" spans="1:15" ht="30" customHeight="1" x14ac:dyDescent="0.25">
      <c r="A74" s="60">
        <v>64</v>
      </c>
      <c r="B74" s="66" t="s">
        <v>308</v>
      </c>
      <c r="C74" s="74">
        <f t="shared" ref="C74:C87" si="21">COUNTA(D74:O74)</f>
        <v>3</v>
      </c>
      <c r="D74" s="80"/>
      <c r="E74" s="80" t="s">
        <v>104</v>
      </c>
      <c r="F74" s="80"/>
      <c r="G74" s="80" t="s">
        <v>104</v>
      </c>
      <c r="H74" s="80"/>
      <c r="I74" s="80"/>
      <c r="J74" s="80" t="s">
        <v>104</v>
      </c>
      <c r="K74" s="80"/>
      <c r="L74" s="80"/>
      <c r="M74" s="80"/>
      <c r="N74" s="80"/>
      <c r="O74" s="80"/>
    </row>
    <row r="75" spans="1:15" ht="30" customHeight="1" x14ac:dyDescent="0.25">
      <c r="A75" s="60">
        <v>65</v>
      </c>
      <c r="B75" s="66" t="s">
        <v>309</v>
      </c>
      <c r="C75" s="74">
        <f t="shared" si="21"/>
        <v>2</v>
      </c>
      <c r="D75" s="69"/>
      <c r="E75" s="80"/>
      <c r="F75" s="80"/>
      <c r="G75" s="80" t="s">
        <v>104</v>
      </c>
      <c r="H75" s="80"/>
      <c r="I75" s="80"/>
      <c r="J75" s="80"/>
      <c r="K75" s="80"/>
      <c r="L75" s="80"/>
      <c r="M75" s="80"/>
      <c r="N75" s="80" t="s">
        <v>104</v>
      </c>
      <c r="O75" s="80"/>
    </row>
    <row r="76" spans="1:15" ht="30" customHeight="1" x14ac:dyDescent="0.25">
      <c r="A76" s="60">
        <v>66</v>
      </c>
      <c r="B76" s="58" t="s">
        <v>310</v>
      </c>
      <c r="C76" s="74">
        <f t="shared" si="21"/>
        <v>2</v>
      </c>
      <c r="D76" s="83"/>
      <c r="E76" s="83"/>
      <c r="F76" s="83"/>
      <c r="G76" s="83" t="s">
        <v>104</v>
      </c>
      <c r="H76" s="83"/>
      <c r="I76" s="83"/>
      <c r="J76" s="83" t="s">
        <v>104</v>
      </c>
      <c r="K76" s="83"/>
      <c r="L76" s="83"/>
      <c r="M76" s="83"/>
      <c r="N76" s="83"/>
      <c r="O76" s="83"/>
    </row>
    <row r="77" spans="1:15" ht="30" customHeight="1" x14ac:dyDescent="0.25">
      <c r="A77" s="60">
        <v>67</v>
      </c>
      <c r="B77" s="58" t="s">
        <v>311</v>
      </c>
      <c r="C77" s="74">
        <f t="shared" si="21"/>
        <v>3</v>
      </c>
      <c r="D77" s="83"/>
      <c r="E77" s="83" t="s">
        <v>104</v>
      </c>
      <c r="F77" s="83"/>
      <c r="G77" s="83" t="s">
        <v>104</v>
      </c>
      <c r="H77" s="83"/>
      <c r="I77" s="83"/>
      <c r="J77" s="83" t="s">
        <v>104</v>
      </c>
      <c r="K77" s="83"/>
      <c r="L77" s="83"/>
      <c r="M77" s="83"/>
      <c r="N77" s="83"/>
      <c r="O77" s="83"/>
    </row>
    <row r="78" spans="1:15" ht="30" customHeight="1" x14ac:dyDescent="0.25">
      <c r="A78" s="60">
        <v>68</v>
      </c>
      <c r="B78" s="58" t="s">
        <v>312</v>
      </c>
      <c r="C78" s="74">
        <f t="shared" si="21"/>
        <v>2</v>
      </c>
      <c r="D78" s="83"/>
      <c r="E78" s="83"/>
      <c r="F78" s="83"/>
      <c r="G78" s="83" t="s">
        <v>104</v>
      </c>
      <c r="H78" s="83"/>
      <c r="I78" s="83"/>
      <c r="J78" s="83" t="s">
        <v>104</v>
      </c>
      <c r="K78" s="83"/>
      <c r="L78" s="83"/>
      <c r="M78" s="83"/>
      <c r="N78" s="83"/>
      <c r="O78" s="83"/>
    </row>
    <row r="79" spans="1:15" ht="30" customHeight="1" x14ac:dyDescent="0.25">
      <c r="A79" s="60">
        <v>69</v>
      </c>
      <c r="B79" s="58" t="s">
        <v>313</v>
      </c>
      <c r="C79" s="74">
        <f t="shared" si="21"/>
        <v>3</v>
      </c>
      <c r="D79" s="83"/>
      <c r="E79" s="83" t="s">
        <v>104</v>
      </c>
      <c r="F79" s="83"/>
      <c r="G79" s="83" t="s">
        <v>104</v>
      </c>
      <c r="H79" s="83"/>
      <c r="I79" s="83"/>
      <c r="J79" s="83" t="s">
        <v>104</v>
      </c>
      <c r="K79" s="83"/>
      <c r="L79" s="83"/>
      <c r="M79" s="83"/>
      <c r="N79" s="83"/>
      <c r="O79" s="83"/>
    </row>
    <row r="80" spans="1:15" ht="30" customHeight="1" x14ac:dyDescent="0.25">
      <c r="A80" s="60">
        <v>70</v>
      </c>
      <c r="B80" s="58" t="s">
        <v>314</v>
      </c>
      <c r="C80" s="74">
        <f t="shared" si="21"/>
        <v>2</v>
      </c>
      <c r="D80" s="83"/>
      <c r="E80" s="83"/>
      <c r="F80" s="83"/>
      <c r="G80" s="83" t="s">
        <v>104</v>
      </c>
      <c r="H80" s="83"/>
      <c r="I80" s="83"/>
      <c r="J80" s="83" t="s">
        <v>104</v>
      </c>
      <c r="K80" s="83"/>
      <c r="L80" s="83"/>
      <c r="M80" s="83"/>
      <c r="N80" s="83"/>
      <c r="O80" s="83"/>
    </row>
    <row r="81" spans="1:15" ht="30" customHeight="1" x14ac:dyDescent="0.25">
      <c r="A81" s="60">
        <v>71</v>
      </c>
      <c r="B81" s="58" t="s">
        <v>711</v>
      </c>
      <c r="C81" s="74">
        <f t="shared" si="21"/>
        <v>2</v>
      </c>
      <c r="D81" s="83"/>
      <c r="E81" s="83"/>
      <c r="F81" s="83"/>
      <c r="G81" s="83" t="s">
        <v>104</v>
      </c>
      <c r="H81" s="83"/>
      <c r="I81" s="83"/>
      <c r="J81" s="83"/>
      <c r="K81" s="83"/>
      <c r="L81" s="83"/>
      <c r="M81" s="83"/>
      <c r="N81" s="83" t="s">
        <v>104</v>
      </c>
      <c r="O81" s="83"/>
    </row>
    <row r="82" spans="1:15" ht="30" customHeight="1" x14ac:dyDescent="0.25">
      <c r="A82" s="60">
        <v>72</v>
      </c>
      <c r="B82" s="58" t="s">
        <v>315</v>
      </c>
      <c r="C82" s="74">
        <f t="shared" si="21"/>
        <v>1</v>
      </c>
      <c r="D82" s="83"/>
      <c r="E82" s="83"/>
      <c r="F82" s="83"/>
      <c r="G82" s="83" t="s">
        <v>104</v>
      </c>
      <c r="H82" s="83"/>
      <c r="I82" s="83"/>
      <c r="J82" s="83"/>
      <c r="K82" s="83"/>
      <c r="L82" s="83"/>
      <c r="M82" s="83"/>
      <c r="N82" s="83"/>
      <c r="O82" s="83"/>
    </row>
    <row r="83" spans="1:15" ht="30" customHeight="1" x14ac:dyDescent="0.25">
      <c r="A83" s="60">
        <v>73</v>
      </c>
      <c r="B83" s="58" t="s">
        <v>316</v>
      </c>
      <c r="C83" s="74">
        <f t="shared" si="21"/>
        <v>3</v>
      </c>
      <c r="D83" s="83"/>
      <c r="E83" s="83"/>
      <c r="F83" s="83"/>
      <c r="G83" s="83" t="s">
        <v>104</v>
      </c>
      <c r="H83" s="83" t="s">
        <v>104</v>
      </c>
      <c r="I83" s="83"/>
      <c r="J83" s="83"/>
      <c r="K83" s="83"/>
      <c r="L83" s="83"/>
      <c r="M83" s="83"/>
      <c r="N83" s="83" t="s">
        <v>104</v>
      </c>
      <c r="O83" s="83"/>
    </row>
    <row r="84" spans="1:15" ht="30" customHeight="1" x14ac:dyDescent="0.25">
      <c r="A84" s="60">
        <v>74</v>
      </c>
      <c r="B84" s="58" t="s">
        <v>317</v>
      </c>
      <c r="C84" s="74">
        <f t="shared" si="21"/>
        <v>2</v>
      </c>
      <c r="D84" s="83"/>
      <c r="E84" s="83"/>
      <c r="F84" s="83"/>
      <c r="G84" s="83" t="s">
        <v>104</v>
      </c>
      <c r="H84" s="83"/>
      <c r="I84" s="83"/>
      <c r="J84" s="83" t="s">
        <v>104</v>
      </c>
      <c r="K84" s="83"/>
      <c r="L84" s="83"/>
      <c r="M84" s="83"/>
      <c r="N84" s="83"/>
      <c r="O84" s="83"/>
    </row>
    <row r="85" spans="1:15" ht="30" customHeight="1" x14ac:dyDescent="0.25">
      <c r="A85" s="60">
        <v>75</v>
      </c>
      <c r="B85" s="58" t="s">
        <v>318</v>
      </c>
      <c r="C85" s="74">
        <f t="shared" si="21"/>
        <v>3</v>
      </c>
      <c r="D85" s="83"/>
      <c r="E85" s="83" t="s">
        <v>104</v>
      </c>
      <c r="F85" s="83"/>
      <c r="G85" s="83" t="s">
        <v>104</v>
      </c>
      <c r="H85" s="83"/>
      <c r="I85" s="83"/>
      <c r="J85" s="83"/>
      <c r="K85" s="83"/>
      <c r="L85" s="83"/>
      <c r="M85" s="83"/>
      <c r="N85" s="83" t="s">
        <v>104</v>
      </c>
      <c r="O85" s="83"/>
    </row>
    <row r="86" spans="1:15" ht="30" customHeight="1" x14ac:dyDescent="0.25">
      <c r="A86" s="60">
        <v>76</v>
      </c>
      <c r="B86" s="58" t="s">
        <v>319</v>
      </c>
      <c r="C86" s="74">
        <f t="shared" si="21"/>
        <v>2</v>
      </c>
      <c r="D86" s="83"/>
      <c r="E86" s="83"/>
      <c r="F86" s="83"/>
      <c r="G86" s="83" t="s">
        <v>104</v>
      </c>
      <c r="H86" s="83"/>
      <c r="I86" s="83"/>
      <c r="J86" s="83"/>
      <c r="K86" s="83"/>
      <c r="L86" s="83" t="s">
        <v>104</v>
      </c>
      <c r="M86" s="83"/>
      <c r="N86" s="83"/>
      <c r="O86" s="83"/>
    </row>
    <row r="87" spans="1:15" ht="30" customHeight="1" x14ac:dyDescent="0.25">
      <c r="A87" s="60">
        <v>77</v>
      </c>
      <c r="B87" s="58" t="s">
        <v>320</v>
      </c>
      <c r="C87" s="74">
        <f t="shared" si="21"/>
        <v>3</v>
      </c>
      <c r="D87" s="83"/>
      <c r="E87" s="83" t="s">
        <v>104</v>
      </c>
      <c r="F87" s="83"/>
      <c r="G87" s="83" t="s">
        <v>104</v>
      </c>
      <c r="H87" s="83"/>
      <c r="I87" s="83"/>
      <c r="J87" s="83" t="s">
        <v>104</v>
      </c>
      <c r="K87" s="83"/>
      <c r="L87" s="83"/>
      <c r="M87" s="83"/>
      <c r="N87" s="83"/>
      <c r="O87" s="83"/>
    </row>
    <row r="88" spans="1:15" ht="30" customHeight="1" x14ac:dyDescent="0.2">
      <c r="A88" s="60"/>
      <c r="B88" s="55" t="s">
        <v>88</v>
      </c>
      <c r="C88" s="90">
        <v>15</v>
      </c>
      <c r="D88" s="83">
        <f t="shared" ref="D88:O88" si="22">COUNTA(D89:D103)</f>
        <v>1</v>
      </c>
      <c r="E88" s="83">
        <f t="shared" si="22"/>
        <v>0</v>
      </c>
      <c r="F88" s="83">
        <f t="shared" si="22"/>
        <v>0</v>
      </c>
      <c r="G88" s="83">
        <f t="shared" si="22"/>
        <v>15</v>
      </c>
      <c r="H88" s="83">
        <f t="shared" si="22"/>
        <v>2</v>
      </c>
      <c r="I88" s="83">
        <f t="shared" si="22"/>
        <v>0</v>
      </c>
      <c r="J88" s="83">
        <f t="shared" si="22"/>
        <v>4</v>
      </c>
      <c r="K88" s="83">
        <f t="shared" si="22"/>
        <v>8</v>
      </c>
      <c r="L88" s="83">
        <f t="shared" si="22"/>
        <v>1</v>
      </c>
      <c r="M88" s="83">
        <f t="shared" si="22"/>
        <v>0</v>
      </c>
      <c r="N88" s="83">
        <f t="shared" si="22"/>
        <v>2</v>
      </c>
      <c r="O88" s="83">
        <f t="shared" si="22"/>
        <v>0</v>
      </c>
    </row>
    <row r="89" spans="1:15" ht="30" customHeight="1" x14ac:dyDescent="0.25">
      <c r="A89" s="60">
        <v>78</v>
      </c>
      <c r="B89" s="58" t="s">
        <v>321</v>
      </c>
      <c r="C89" s="74">
        <f t="shared" ref="C89:C103" si="23">COUNTA(D89:O89)</f>
        <v>3</v>
      </c>
      <c r="D89" s="83"/>
      <c r="E89" s="83"/>
      <c r="F89" s="83"/>
      <c r="G89" s="83" t="s">
        <v>104</v>
      </c>
      <c r="H89" s="83" t="s">
        <v>104</v>
      </c>
      <c r="I89" s="83"/>
      <c r="J89" s="83"/>
      <c r="K89" s="83" t="s">
        <v>104</v>
      </c>
      <c r="L89" s="83"/>
      <c r="M89" s="83"/>
      <c r="N89" s="83"/>
      <c r="O89" s="83"/>
    </row>
    <row r="90" spans="1:15" ht="30" customHeight="1" x14ac:dyDescent="0.25">
      <c r="A90" s="60">
        <v>79</v>
      </c>
      <c r="B90" s="58" t="s">
        <v>322</v>
      </c>
      <c r="C90" s="74">
        <f t="shared" si="23"/>
        <v>2</v>
      </c>
      <c r="D90" s="83"/>
      <c r="E90" s="83"/>
      <c r="F90" s="83"/>
      <c r="G90" s="83" t="s">
        <v>104</v>
      </c>
      <c r="H90" s="83"/>
      <c r="I90" s="83"/>
      <c r="J90" s="83"/>
      <c r="K90" s="83" t="s">
        <v>104</v>
      </c>
      <c r="L90" s="83"/>
      <c r="M90" s="83"/>
      <c r="N90" s="83"/>
      <c r="O90" s="83"/>
    </row>
    <row r="91" spans="1:15" ht="30" customHeight="1" x14ac:dyDescent="0.25">
      <c r="A91" s="60">
        <v>80</v>
      </c>
      <c r="B91" s="58" t="s">
        <v>323</v>
      </c>
      <c r="C91" s="74">
        <f t="shared" si="23"/>
        <v>2</v>
      </c>
      <c r="D91" s="83"/>
      <c r="E91" s="83"/>
      <c r="F91" s="83"/>
      <c r="G91" s="83" t="s">
        <v>104</v>
      </c>
      <c r="H91" s="83"/>
      <c r="I91" s="83"/>
      <c r="J91" s="83"/>
      <c r="K91" s="83"/>
      <c r="L91" s="83" t="s">
        <v>104</v>
      </c>
      <c r="M91" s="83"/>
      <c r="N91" s="83"/>
      <c r="O91" s="83"/>
    </row>
    <row r="92" spans="1:15" ht="30" customHeight="1" x14ac:dyDescent="0.25">
      <c r="A92" s="60">
        <v>81</v>
      </c>
      <c r="B92" s="58" t="s">
        <v>147</v>
      </c>
      <c r="C92" s="74">
        <f t="shared" si="23"/>
        <v>2</v>
      </c>
      <c r="D92" s="83"/>
      <c r="E92" s="83"/>
      <c r="F92" s="83"/>
      <c r="G92" s="83" t="s">
        <v>104</v>
      </c>
      <c r="H92" s="83"/>
      <c r="I92" s="83"/>
      <c r="J92" s="83"/>
      <c r="K92" s="83"/>
      <c r="L92" s="83"/>
      <c r="M92" s="83"/>
      <c r="N92" s="83" t="s">
        <v>104</v>
      </c>
      <c r="O92" s="83"/>
    </row>
    <row r="93" spans="1:15" ht="30" customHeight="1" x14ac:dyDescent="0.25">
      <c r="A93" s="60">
        <v>82</v>
      </c>
      <c r="B93" s="58" t="s">
        <v>324</v>
      </c>
      <c r="C93" s="74">
        <f t="shared" si="23"/>
        <v>2</v>
      </c>
      <c r="D93" s="83"/>
      <c r="E93" s="83"/>
      <c r="F93" s="83"/>
      <c r="G93" s="83" t="s">
        <v>104</v>
      </c>
      <c r="H93" s="83"/>
      <c r="I93" s="83"/>
      <c r="J93" s="83"/>
      <c r="K93" s="83" t="s">
        <v>104</v>
      </c>
      <c r="L93" s="83"/>
      <c r="M93" s="83"/>
      <c r="N93" s="83"/>
      <c r="O93" s="83"/>
    </row>
    <row r="94" spans="1:15" ht="30" customHeight="1" x14ac:dyDescent="0.25">
      <c r="A94" s="60">
        <v>83</v>
      </c>
      <c r="B94" s="58" t="s">
        <v>325</v>
      </c>
      <c r="C94" s="74">
        <f t="shared" si="23"/>
        <v>2</v>
      </c>
      <c r="D94" s="83"/>
      <c r="E94" s="83"/>
      <c r="F94" s="83"/>
      <c r="G94" s="83" t="s">
        <v>104</v>
      </c>
      <c r="H94" s="83"/>
      <c r="I94" s="83"/>
      <c r="J94" s="83" t="s">
        <v>104</v>
      </c>
      <c r="K94" s="83"/>
      <c r="L94" s="83"/>
      <c r="M94" s="83"/>
      <c r="N94" s="83"/>
      <c r="O94" s="83"/>
    </row>
    <row r="95" spans="1:15" ht="30" customHeight="1" x14ac:dyDescent="0.25">
      <c r="A95" s="60">
        <v>84</v>
      </c>
      <c r="B95" s="58" t="s">
        <v>326</v>
      </c>
      <c r="C95" s="74">
        <f t="shared" si="23"/>
        <v>2</v>
      </c>
      <c r="D95" s="83"/>
      <c r="E95" s="83"/>
      <c r="F95" s="83"/>
      <c r="G95" s="83" t="s">
        <v>104</v>
      </c>
      <c r="H95" s="83"/>
      <c r="I95" s="83"/>
      <c r="J95" s="83"/>
      <c r="K95" s="83" t="s">
        <v>104</v>
      </c>
      <c r="L95" s="83"/>
      <c r="M95" s="83"/>
      <c r="N95" s="83"/>
      <c r="O95" s="83"/>
    </row>
    <row r="96" spans="1:15" ht="30" customHeight="1" x14ac:dyDescent="0.25">
      <c r="A96" s="60">
        <v>85</v>
      </c>
      <c r="B96" s="58" t="s">
        <v>327</v>
      </c>
      <c r="C96" s="74">
        <f t="shared" si="23"/>
        <v>2</v>
      </c>
      <c r="D96" s="83"/>
      <c r="E96" s="83"/>
      <c r="F96" s="83"/>
      <c r="G96" s="83" t="s">
        <v>104</v>
      </c>
      <c r="H96" s="83"/>
      <c r="I96" s="83"/>
      <c r="J96" s="83"/>
      <c r="K96" s="83"/>
      <c r="L96" s="83"/>
      <c r="M96" s="83"/>
      <c r="N96" s="83" t="s">
        <v>104</v>
      </c>
      <c r="O96" s="83"/>
    </row>
    <row r="97" spans="1:15" ht="30" customHeight="1" x14ac:dyDescent="0.25">
      <c r="A97" s="60">
        <v>86</v>
      </c>
      <c r="B97" s="58" t="s">
        <v>328</v>
      </c>
      <c r="C97" s="74">
        <f t="shared" si="23"/>
        <v>2</v>
      </c>
      <c r="D97" s="83"/>
      <c r="E97" s="83"/>
      <c r="F97" s="83"/>
      <c r="G97" s="83" t="s">
        <v>104</v>
      </c>
      <c r="H97" s="83"/>
      <c r="I97" s="83"/>
      <c r="J97" s="83"/>
      <c r="K97" s="83" t="s">
        <v>104</v>
      </c>
      <c r="L97" s="83"/>
      <c r="M97" s="83"/>
      <c r="N97" s="83"/>
      <c r="O97" s="83"/>
    </row>
    <row r="98" spans="1:15" ht="30" customHeight="1" x14ac:dyDescent="0.25">
      <c r="A98" s="60">
        <v>87</v>
      </c>
      <c r="B98" s="58" t="s">
        <v>329</v>
      </c>
      <c r="C98" s="74">
        <f t="shared" si="23"/>
        <v>2</v>
      </c>
      <c r="D98" s="83"/>
      <c r="E98" s="83"/>
      <c r="F98" s="83"/>
      <c r="G98" s="83" t="s">
        <v>104</v>
      </c>
      <c r="H98" s="83"/>
      <c r="I98" s="83"/>
      <c r="J98" s="83" t="s">
        <v>104</v>
      </c>
      <c r="K98" s="83"/>
      <c r="L98" s="83"/>
      <c r="M98" s="83"/>
      <c r="N98" s="83"/>
      <c r="O98" s="83"/>
    </row>
    <row r="99" spans="1:15" ht="30" customHeight="1" x14ac:dyDescent="0.25">
      <c r="A99" s="60">
        <v>88</v>
      </c>
      <c r="B99" s="58" t="s">
        <v>330</v>
      </c>
      <c r="C99" s="74">
        <f t="shared" si="23"/>
        <v>2</v>
      </c>
      <c r="D99" s="83"/>
      <c r="E99" s="83"/>
      <c r="F99" s="83"/>
      <c r="G99" s="83" t="s">
        <v>104</v>
      </c>
      <c r="H99" s="83"/>
      <c r="I99" s="83"/>
      <c r="J99" s="83" t="s">
        <v>104</v>
      </c>
      <c r="K99" s="83"/>
      <c r="L99" s="83"/>
      <c r="M99" s="83"/>
      <c r="N99" s="83"/>
      <c r="O99" s="83"/>
    </row>
    <row r="100" spans="1:15" ht="30" customHeight="1" x14ac:dyDescent="0.25">
      <c r="A100" s="60">
        <v>89</v>
      </c>
      <c r="B100" s="58" t="s">
        <v>331</v>
      </c>
      <c r="C100" s="74">
        <f t="shared" si="23"/>
        <v>2</v>
      </c>
      <c r="D100" s="83"/>
      <c r="E100" s="83"/>
      <c r="F100" s="83"/>
      <c r="G100" s="83" t="s">
        <v>104</v>
      </c>
      <c r="H100" s="83"/>
      <c r="I100" s="83"/>
      <c r="J100" s="83"/>
      <c r="K100" s="83" t="s">
        <v>104</v>
      </c>
      <c r="L100" s="83"/>
      <c r="M100" s="83"/>
      <c r="N100" s="83"/>
      <c r="O100" s="83"/>
    </row>
    <row r="101" spans="1:15" ht="30" customHeight="1" x14ac:dyDescent="0.25">
      <c r="A101" s="60">
        <v>90</v>
      </c>
      <c r="B101" s="58" t="s">
        <v>324</v>
      </c>
      <c r="C101" s="74">
        <f t="shared" si="23"/>
        <v>4</v>
      </c>
      <c r="D101" s="83" t="s">
        <v>104</v>
      </c>
      <c r="E101" s="83"/>
      <c r="F101" s="83"/>
      <c r="G101" s="83" t="s">
        <v>104</v>
      </c>
      <c r="H101" s="83" t="s">
        <v>104</v>
      </c>
      <c r="I101" s="83"/>
      <c r="J101" s="83"/>
      <c r="K101" s="83" t="s">
        <v>104</v>
      </c>
      <c r="L101" s="83"/>
      <c r="M101" s="83"/>
      <c r="N101" s="83"/>
      <c r="O101" s="83"/>
    </row>
    <row r="102" spans="1:15" ht="30" customHeight="1" x14ac:dyDescent="0.25">
      <c r="A102" s="60">
        <v>91</v>
      </c>
      <c r="B102" s="369" t="s">
        <v>1907</v>
      </c>
      <c r="C102" s="74">
        <v>2</v>
      </c>
      <c r="D102" s="83"/>
      <c r="E102" s="83"/>
      <c r="F102" s="83"/>
      <c r="G102" s="83" t="s">
        <v>104</v>
      </c>
      <c r="H102" s="83"/>
      <c r="I102" s="83"/>
      <c r="J102" s="83"/>
      <c r="K102" s="83" t="s">
        <v>104</v>
      </c>
      <c r="L102" s="83"/>
      <c r="M102" s="83"/>
      <c r="N102" s="83"/>
      <c r="O102" s="83"/>
    </row>
    <row r="103" spans="1:15" ht="30" customHeight="1" x14ac:dyDescent="0.25">
      <c r="A103" s="60">
        <v>92</v>
      </c>
      <c r="B103" s="58" t="s">
        <v>332</v>
      </c>
      <c r="C103" s="74">
        <f t="shared" si="23"/>
        <v>2</v>
      </c>
      <c r="D103" s="83"/>
      <c r="E103" s="83"/>
      <c r="F103" s="83"/>
      <c r="G103" s="83" t="s">
        <v>104</v>
      </c>
      <c r="H103" s="83"/>
      <c r="I103" s="83"/>
      <c r="J103" s="83" t="s">
        <v>104</v>
      </c>
      <c r="K103" s="83"/>
      <c r="L103" s="83"/>
      <c r="M103" s="83"/>
      <c r="N103" s="83"/>
      <c r="O103" s="83"/>
    </row>
    <row r="104" spans="1:15" ht="30" customHeight="1" x14ac:dyDescent="0.2">
      <c r="A104" s="60"/>
      <c r="B104" s="55" t="s">
        <v>87</v>
      </c>
      <c r="C104" s="90">
        <v>16</v>
      </c>
      <c r="D104" s="83">
        <f t="shared" ref="D104:O104" si="24">COUNTA(D105:D120)</f>
        <v>0</v>
      </c>
      <c r="E104" s="83">
        <f t="shared" si="24"/>
        <v>6</v>
      </c>
      <c r="F104" s="83">
        <f t="shared" si="24"/>
        <v>1</v>
      </c>
      <c r="G104" s="83">
        <f t="shared" si="24"/>
        <v>16</v>
      </c>
      <c r="H104" s="83">
        <f t="shared" si="24"/>
        <v>0</v>
      </c>
      <c r="I104" s="83">
        <f t="shared" si="24"/>
        <v>0</v>
      </c>
      <c r="J104" s="83">
        <f t="shared" si="24"/>
        <v>6</v>
      </c>
      <c r="K104" s="83">
        <f t="shared" si="24"/>
        <v>2</v>
      </c>
      <c r="L104" s="83">
        <f t="shared" si="24"/>
        <v>0</v>
      </c>
      <c r="M104" s="83">
        <f t="shared" si="24"/>
        <v>0</v>
      </c>
      <c r="N104" s="83">
        <f t="shared" si="24"/>
        <v>7</v>
      </c>
      <c r="O104" s="83">
        <f t="shared" si="24"/>
        <v>0</v>
      </c>
    </row>
    <row r="105" spans="1:15" ht="30" customHeight="1" x14ac:dyDescent="0.25">
      <c r="A105" s="60">
        <v>93</v>
      </c>
      <c r="B105" s="66" t="s">
        <v>2209</v>
      </c>
      <c r="C105" s="74">
        <f t="shared" ref="C105:C120" si="25">COUNTA(D105:O105)</f>
        <v>3</v>
      </c>
      <c r="D105" s="81"/>
      <c r="E105" s="81" t="s">
        <v>104</v>
      </c>
      <c r="F105" s="81"/>
      <c r="G105" s="81" t="s">
        <v>104</v>
      </c>
      <c r="H105" s="81"/>
      <c r="I105" s="81"/>
      <c r="J105" s="81"/>
      <c r="K105" s="81"/>
      <c r="L105" s="81"/>
      <c r="M105" s="81"/>
      <c r="N105" s="81" t="s">
        <v>104</v>
      </c>
      <c r="O105" s="81"/>
    </row>
    <row r="106" spans="1:15" ht="30" customHeight="1" x14ac:dyDescent="0.25">
      <c r="A106" s="60">
        <v>94</v>
      </c>
      <c r="B106" s="66" t="s">
        <v>333</v>
      </c>
      <c r="C106" s="74">
        <f t="shared" si="25"/>
        <v>3</v>
      </c>
      <c r="D106" s="81"/>
      <c r="E106" s="81" t="s">
        <v>104</v>
      </c>
      <c r="F106" s="81"/>
      <c r="G106" s="81" t="s">
        <v>104</v>
      </c>
      <c r="H106" s="81"/>
      <c r="I106" s="81"/>
      <c r="J106" s="81"/>
      <c r="K106" s="69"/>
      <c r="L106" s="81"/>
      <c r="M106" s="81"/>
      <c r="N106" s="81" t="s">
        <v>104</v>
      </c>
      <c r="O106" s="81"/>
    </row>
    <row r="107" spans="1:15" ht="30" customHeight="1" x14ac:dyDescent="0.25">
      <c r="A107" s="60">
        <v>95</v>
      </c>
      <c r="B107" s="66" t="s">
        <v>334</v>
      </c>
      <c r="C107" s="74">
        <f t="shared" si="25"/>
        <v>2</v>
      </c>
      <c r="D107" s="69"/>
      <c r="E107" s="81" t="s">
        <v>104</v>
      </c>
      <c r="F107" s="81"/>
      <c r="G107" s="81" t="s">
        <v>104</v>
      </c>
      <c r="H107" s="81"/>
      <c r="I107" s="81"/>
      <c r="J107" s="81"/>
      <c r="K107" s="81"/>
      <c r="L107" s="81"/>
      <c r="M107" s="81"/>
      <c r="N107" s="81"/>
      <c r="O107" s="81"/>
    </row>
    <row r="108" spans="1:15" ht="30" customHeight="1" x14ac:dyDescent="0.25">
      <c r="A108" s="60">
        <v>96</v>
      </c>
      <c r="B108" s="66" t="s">
        <v>335</v>
      </c>
      <c r="C108" s="74">
        <f t="shared" si="25"/>
        <v>2</v>
      </c>
      <c r="D108" s="81"/>
      <c r="E108" s="81"/>
      <c r="F108" s="81"/>
      <c r="G108" s="81" t="s">
        <v>104</v>
      </c>
      <c r="H108" s="81"/>
      <c r="I108" s="81"/>
      <c r="J108" s="81" t="s">
        <v>104</v>
      </c>
      <c r="K108" s="81"/>
      <c r="L108" s="81"/>
      <c r="M108" s="81"/>
      <c r="N108" s="81"/>
      <c r="O108" s="81"/>
    </row>
    <row r="109" spans="1:15" ht="30" customHeight="1" x14ac:dyDescent="0.25">
      <c r="A109" s="60">
        <v>97</v>
      </c>
      <c r="B109" s="66" t="s">
        <v>336</v>
      </c>
      <c r="C109" s="74">
        <f t="shared" si="25"/>
        <v>2</v>
      </c>
      <c r="D109" s="81"/>
      <c r="E109" s="81"/>
      <c r="F109" s="81"/>
      <c r="G109" s="81" t="s">
        <v>104</v>
      </c>
      <c r="H109" s="81"/>
      <c r="I109" s="81"/>
      <c r="J109" s="81"/>
      <c r="K109" s="81"/>
      <c r="L109" s="81"/>
      <c r="M109" s="81"/>
      <c r="N109" s="81" t="s">
        <v>104</v>
      </c>
      <c r="O109" s="81"/>
    </row>
    <row r="110" spans="1:15" ht="30" customHeight="1" x14ac:dyDescent="0.25">
      <c r="A110" s="60">
        <v>98</v>
      </c>
      <c r="B110" s="432" t="s">
        <v>2208</v>
      </c>
      <c r="C110" s="74">
        <f t="shared" si="25"/>
        <v>3</v>
      </c>
      <c r="D110" s="81"/>
      <c r="E110" s="81" t="s">
        <v>104</v>
      </c>
      <c r="F110" s="81"/>
      <c r="G110" s="81" t="s">
        <v>104</v>
      </c>
      <c r="H110" s="81"/>
      <c r="I110" s="81"/>
      <c r="J110" s="81"/>
      <c r="K110" s="81"/>
      <c r="L110" s="81"/>
      <c r="M110" s="81"/>
      <c r="N110" s="81" t="s">
        <v>104</v>
      </c>
      <c r="O110" s="69"/>
    </row>
    <row r="111" spans="1:15" ht="30" customHeight="1" x14ac:dyDescent="0.25">
      <c r="A111" s="60">
        <v>99</v>
      </c>
      <c r="B111" s="66" t="s">
        <v>338</v>
      </c>
      <c r="C111" s="74">
        <f t="shared" si="25"/>
        <v>2</v>
      </c>
      <c r="D111" s="81"/>
      <c r="E111" s="81"/>
      <c r="F111" s="81"/>
      <c r="G111" s="81" t="s">
        <v>104</v>
      </c>
      <c r="H111" s="81"/>
      <c r="I111" s="81"/>
      <c r="J111" s="81"/>
      <c r="K111" s="81"/>
      <c r="L111" s="81"/>
      <c r="M111" s="81"/>
      <c r="N111" s="81" t="s">
        <v>104</v>
      </c>
      <c r="O111" s="81"/>
    </row>
    <row r="112" spans="1:15" ht="30" customHeight="1" x14ac:dyDescent="0.25">
      <c r="A112" s="60">
        <v>100</v>
      </c>
      <c r="B112" s="70" t="s">
        <v>339</v>
      </c>
      <c r="C112" s="74">
        <f t="shared" si="25"/>
        <v>2</v>
      </c>
      <c r="D112" s="81"/>
      <c r="E112" s="81"/>
      <c r="F112" s="81"/>
      <c r="G112" s="81" t="s">
        <v>104</v>
      </c>
      <c r="H112" s="81"/>
      <c r="I112" s="81"/>
      <c r="J112" s="81"/>
      <c r="K112" s="69"/>
      <c r="L112" s="81"/>
      <c r="M112" s="81"/>
      <c r="N112" s="81" t="s">
        <v>104</v>
      </c>
      <c r="O112" s="81"/>
    </row>
    <row r="113" spans="1:15" ht="30" customHeight="1" x14ac:dyDescent="0.25">
      <c r="A113" s="60">
        <v>101</v>
      </c>
      <c r="B113" s="432" t="s">
        <v>1985</v>
      </c>
      <c r="C113" s="74">
        <f t="shared" si="25"/>
        <v>4</v>
      </c>
      <c r="D113" s="81"/>
      <c r="E113" s="81" t="s">
        <v>104</v>
      </c>
      <c r="F113" s="81" t="s">
        <v>104</v>
      </c>
      <c r="G113" s="81" t="s">
        <v>104</v>
      </c>
      <c r="H113" s="81"/>
      <c r="I113" s="81"/>
      <c r="J113" s="81" t="s">
        <v>104</v>
      </c>
      <c r="K113" s="81"/>
      <c r="L113" s="81"/>
      <c r="M113" s="81"/>
      <c r="N113" s="81"/>
      <c r="O113" s="81"/>
    </row>
    <row r="114" spans="1:15" ht="30" customHeight="1" x14ac:dyDescent="0.25">
      <c r="A114" s="60">
        <v>102</v>
      </c>
      <c r="B114" s="66" t="s">
        <v>341</v>
      </c>
      <c r="C114" s="74">
        <f t="shared" si="25"/>
        <v>2</v>
      </c>
      <c r="D114" s="81"/>
      <c r="E114" s="81"/>
      <c r="F114" s="81"/>
      <c r="G114" s="81" t="s">
        <v>104</v>
      </c>
      <c r="H114" s="81"/>
      <c r="I114" s="81"/>
      <c r="J114" s="81"/>
      <c r="K114" s="81" t="s">
        <v>104</v>
      </c>
      <c r="L114" s="81"/>
      <c r="M114" s="81"/>
      <c r="N114" s="81"/>
      <c r="O114" s="81"/>
    </row>
    <row r="115" spans="1:15" ht="30" customHeight="1" x14ac:dyDescent="0.25">
      <c r="A115" s="60">
        <v>103</v>
      </c>
      <c r="B115" s="70" t="s">
        <v>342</v>
      </c>
      <c r="C115" s="74">
        <f t="shared" si="25"/>
        <v>3</v>
      </c>
      <c r="D115" s="69"/>
      <c r="E115" s="81" t="s">
        <v>104</v>
      </c>
      <c r="F115" s="81"/>
      <c r="G115" s="81" t="s">
        <v>104</v>
      </c>
      <c r="H115" s="81"/>
      <c r="I115" s="81"/>
      <c r="J115" s="81" t="s">
        <v>104</v>
      </c>
      <c r="K115" s="81"/>
      <c r="L115" s="81"/>
      <c r="M115" s="81"/>
      <c r="N115" s="81"/>
      <c r="O115" s="81"/>
    </row>
    <row r="116" spans="1:15" ht="30" customHeight="1" x14ac:dyDescent="0.25">
      <c r="A116" s="60">
        <v>104</v>
      </c>
      <c r="B116" s="436" t="s">
        <v>2210</v>
      </c>
      <c r="C116" s="74">
        <f t="shared" si="25"/>
        <v>2</v>
      </c>
      <c r="D116" s="81"/>
      <c r="E116" s="81"/>
      <c r="F116" s="81"/>
      <c r="G116" s="81" t="s">
        <v>104</v>
      </c>
      <c r="H116" s="81"/>
      <c r="I116" s="81"/>
      <c r="J116" s="81"/>
      <c r="K116" s="81"/>
      <c r="L116" s="81"/>
      <c r="M116" s="81"/>
      <c r="N116" s="81" t="s">
        <v>104</v>
      </c>
      <c r="O116" s="69"/>
    </row>
    <row r="117" spans="1:15" ht="30" customHeight="1" x14ac:dyDescent="0.25">
      <c r="A117" s="60">
        <v>105</v>
      </c>
      <c r="B117" s="70" t="s">
        <v>344</v>
      </c>
      <c r="C117" s="74">
        <f t="shared" si="25"/>
        <v>2</v>
      </c>
      <c r="D117" s="81"/>
      <c r="E117" s="81"/>
      <c r="F117" s="81"/>
      <c r="G117" s="81" t="s">
        <v>104</v>
      </c>
      <c r="H117" s="81"/>
      <c r="I117" s="81"/>
      <c r="J117" s="81"/>
      <c r="K117" s="81" t="s">
        <v>104</v>
      </c>
      <c r="L117" s="81"/>
      <c r="M117" s="81"/>
      <c r="N117" s="81"/>
      <c r="O117" s="84"/>
    </row>
    <row r="118" spans="1:15" ht="30" customHeight="1" x14ac:dyDescent="0.25">
      <c r="A118" s="60">
        <v>106</v>
      </c>
      <c r="B118" s="66" t="s">
        <v>345</v>
      </c>
      <c r="C118" s="74">
        <f t="shared" si="25"/>
        <v>2</v>
      </c>
      <c r="D118" s="81"/>
      <c r="E118" s="81"/>
      <c r="F118" s="81"/>
      <c r="G118" s="81" t="s">
        <v>104</v>
      </c>
      <c r="H118" s="81"/>
      <c r="I118" s="81"/>
      <c r="J118" s="81" t="s">
        <v>104</v>
      </c>
      <c r="K118" s="69"/>
      <c r="L118" s="81"/>
      <c r="M118" s="81"/>
      <c r="N118" s="81"/>
      <c r="O118" s="81"/>
    </row>
    <row r="119" spans="1:15" ht="30" customHeight="1" x14ac:dyDescent="0.25">
      <c r="A119" s="60">
        <v>107</v>
      </c>
      <c r="B119" s="66" t="s">
        <v>346</v>
      </c>
      <c r="C119" s="74">
        <f t="shared" si="25"/>
        <v>2</v>
      </c>
      <c r="D119" s="81"/>
      <c r="E119" s="81"/>
      <c r="F119" s="81"/>
      <c r="G119" s="81" t="s">
        <v>104</v>
      </c>
      <c r="H119" s="81"/>
      <c r="I119" s="81"/>
      <c r="J119" s="81" t="s">
        <v>104</v>
      </c>
      <c r="K119" s="69"/>
      <c r="L119" s="81"/>
      <c r="M119" s="81"/>
      <c r="N119" s="81"/>
      <c r="O119" s="81"/>
    </row>
    <row r="120" spans="1:15" ht="30" customHeight="1" x14ac:dyDescent="0.25">
      <c r="A120" s="60">
        <v>108</v>
      </c>
      <c r="B120" s="66" t="s">
        <v>347</v>
      </c>
      <c r="C120" s="74">
        <f t="shared" si="25"/>
        <v>2</v>
      </c>
      <c r="D120" s="81"/>
      <c r="E120" s="81"/>
      <c r="F120" s="81"/>
      <c r="G120" s="81" t="s">
        <v>104</v>
      </c>
      <c r="H120" s="81"/>
      <c r="I120" s="81"/>
      <c r="J120" s="81" t="s">
        <v>104</v>
      </c>
      <c r="K120" s="69"/>
      <c r="L120" s="81"/>
      <c r="M120" s="81"/>
      <c r="N120" s="81"/>
      <c r="O120" s="81"/>
    </row>
    <row r="121" spans="1:15" ht="30" customHeight="1" x14ac:dyDescent="0.2">
      <c r="A121" s="60"/>
      <c r="B121" s="71" t="s">
        <v>86</v>
      </c>
      <c r="C121" s="90">
        <v>29</v>
      </c>
      <c r="D121" s="83">
        <f t="shared" ref="D121:O121" si="26">COUNTA(D122:D150)</f>
        <v>0</v>
      </c>
      <c r="E121" s="83">
        <f t="shared" si="26"/>
        <v>12</v>
      </c>
      <c r="F121" s="83">
        <f t="shared" si="26"/>
        <v>1</v>
      </c>
      <c r="G121" s="83">
        <f t="shared" si="26"/>
        <v>29</v>
      </c>
      <c r="H121" s="83">
        <f t="shared" si="26"/>
        <v>2</v>
      </c>
      <c r="I121" s="83">
        <f t="shared" si="26"/>
        <v>0</v>
      </c>
      <c r="J121" s="83">
        <f t="shared" si="26"/>
        <v>8</v>
      </c>
      <c r="K121" s="83">
        <f t="shared" si="26"/>
        <v>0</v>
      </c>
      <c r="L121" s="83">
        <f t="shared" si="26"/>
        <v>1</v>
      </c>
      <c r="M121" s="83">
        <f t="shared" si="26"/>
        <v>1</v>
      </c>
      <c r="N121" s="83">
        <f t="shared" si="26"/>
        <v>16</v>
      </c>
      <c r="O121" s="83">
        <f t="shared" si="26"/>
        <v>0</v>
      </c>
    </row>
    <row r="122" spans="1:15" ht="30" customHeight="1" x14ac:dyDescent="0.25">
      <c r="A122" s="60">
        <v>109</v>
      </c>
      <c r="B122" s="432" t="s">
        <v>219</v>
      </c>
      <c r="C122" s="74">
        <f t="shared" ref="C122:C150" si="27">COUNTA(D122:O122)</f>
        <v>3</v>
      </c>
      <c r="D122" s="81"/>
      <c r="E122" s="81" t="s">
        <v>104</v>
      </c>
      <c r="F122" s="81"/>
      <c r="G122" s="81" t="s">
        <v>104</v>
      </c>
      <c r="H122" s="81"/>
      <c r="I122" s="81"/>
      <c r="J122" s="81" t="s">
        <v>104</v>
      </c>
      <c r="K122" s="81"/>
      <c r="L122" s="81"/>
      <c r="M122" s="81"/>
      <c r="N122" s="81"/>
      <c r="O122" s="84"/>
    </row>
    <row r="123" spans="1:15" ht="30" customHeight="1" x14ac:dyDescent="0.25">
      <c r="A123" s="78">
        <v>110</v>
      </c>
      <c r="B123" s="70" t="s">
        <v>348</v>
      </c>
      <c r="C123" s="74">
        <f t="shared" si="27"/>
        <v>3</v>
      </c>
      <c r="D123" s="64"/>
      <c r="E123" s="64"/>
      <c r="F123" s="64"/>
      <c r="G123" s="81" t="s">
        <v>104</v>
      </c>
      <c r="H123" s="64" t="s">
        <v>104</v>
      </c>
      <c r="I123" s="64"/>
      <c r="J123" s="64" t="s">
        <v>104</v>
      </c>
      <c r="K123" s="64"/>
      <c r="L123" s="64"/>
      <c r="M123" s="64"/>
      <c r="N123" s="64"/>
      <c r="O123" s="64"/>
    </row>
    <row r="124" spans="1:15" ht="30" customHeight="1" x14ac:dyDescent="0.25">
      <c r="A124" s="60">
        <v>111</v>
      </c>
      <c r="B124" s="70" t="s">
        <v>349</v>
      </c>
      <c r="C124" s="74">
        <f t="shared" si="27"/>
        <v>2</v>
      </c>
      <c r="D124" s="64"/>
      <c r="E124" s="64"/>
      <c r="F124" s="64"/>
      <c r="G124" s="81" t="s">
        <v>104</v>
      </c>
      <c r="H124" s="64"/>
      <c r="I124" s="64"/>
      <c r="J124" s="64"/>
      <c r="K124" s="64"/>
      <c r="L124" s="64"/>
      <c r="M124" s="64"/>
      <c r="N124" s="64" t="s">
        <v>104</v>
      </c>
      <c r="O124" s="64"/>
    </row>
    <row r="125" spans="1:15" ht="30" customHeight="1" x14ac:dyDescent="0.25">
      <c r="A125" s="78">
        <v>112</v>
      </c>
      <c r="B125" s="436" t="s">
        <v>221</v>
      </c>
      <c r="C125" s="74">
        <f t="shared" si="27"/>
        <v>3</v>
      </c>
      <c r="D125" s="64"/>
      <c r="E125" s="64" t="s">
        <v>104</v>
      </c>
      <c r="F125" s="64"/>
      <c r="G125" s="81" t="s">
        <v>104</v>
      </c>
      <c r="H125" s="64"/>
      <c r="I125" s="64"/>
      <c r="J125" s="64" t="s">
        <v>104</v>
      </c>
      <c r="K125" s="64"/>
      <c r="L125" s="64"/>
      <c r="M125" s="64"/>
      <c r="N125" s="64"/>
      <c r="O125" s="64"/>
    </row>
    <row r="126" spans="1:15" ht="30" customHeight="1" x14ac:dyDescent="0.25">
      <c r="A126" s="60">
        <v>113</v>
      </c>
      <c r="B126" s="436" t="s">
        <v>224</v>
      </c>
      <c r="C126" s="74">
        <f t="shared" si="27"/>
        <v>3</v>
      </c>
      <c r="D126" s="64"/>
      <c r="E126" s="64" t="s">
        <v>104</v>
      </c>
      <c r="F126" s="64"/>
      <c r="G126" s="81" t="s">
        <v>104</v>
      </c>
      <c r="H126" s="64"/>
      <c r="I126" s="64"/>
      <c r="J126" s="64"/>
      <c r="K126" s="64"/>
      <c r="L126" s="64"/>
      <c r="M126" s="64"/>
      <c r="N126" s="64" t="s">
        <v>104</v>
      </c>
      <c r="O126" s="64"/>
    </row>
    <row r="127" spans="1:15" ht="30" customHeight="1" x14ac:dyDescent="0.25">
      <c r="A127" s="78">
        <v>114</v>
      </c>
      <c r="B127" s="70" t="s">
        <v>942</v>
      </c>
      <c r="C127" s="74">
        <f t="shared" si="27"/>
        <v>2</v>
      </c>
      <c r="D127" s="64"/>
      <c r="E127" s="64"/>
      <c r="F127" s="64"/>
      <c r="G127" s="81" t="s">
        <v>104</v>
      </c>
      <c r="H127" s="64"/>
      <c r="I127" s="64"/>
      <c r="J127" s="64"/>
      <c r="K127" s="64"/>
      <c r="L127" s="64"/>
      <c r="M127" s="64"/>
      <c r="N127" s="64" t="s">
        <v>104</v>
      </c>
      <c r="O127" s="64"/>
    </row>
    <row r="128" spans="1:15" ht="30" customHeight="1" x14ac:dyDescent="0.25">
      <c r="A128" s="60">
        <v>115</v>
      </c>
      <c r="B128" s="70" t="s">
        <v>351</v>
      </c>
      <c r="C128" s="74">
        <f t="shared" si="27"/>
        <v>3</v>
      </c>
      <c r="D128" s="64"/>
      <c r="E128" s="64" t="s">
        <v>104</v>
      </c>
      <c r="F128" s="64"/>
      <c r="G128" s="81" t="s">
        <v>104</v>
      </c>
      <c r="H128" s="64"/>
      <c r="I128" s="64"/>
      <c r="J128" s="64" t="s">
        <v>104</v>
      </c>
      <c r="K128" s="64"/>
      <c r="L128" s="64"/>
      <c r="M128" s="64"/>
      <c r="N128" s="64"/>
      <c r="O128" s="64"/>
    </row>
    <row r="129" spans="1:15" ht="30" customHeight="1" x14ac:dyDescent="0.25">
      <c r="A129" s="78">
        <v>116</v>
      </c>
      <c r="B129" s="70" t="s">
        <v>2211</v>
      </c>
      <c r="C129" s="74">
        <f t="shared" si="27"/>
        <v>2</v>
      </c>
      <c r="D129" s="64"/>
      <c r="E129" s="64"/>
      <c r="F129" s="64"/>
      <c r="G129" s="81" t="s">
        <v>104</v>
      </c>
      <c r="H129" s="64"/>
      <c r="I129" s="64"/>
      <c r="J129" s="64"/>
      <c r="K129" s="64"/>
      <c r="L129" s="64"/>
      <c r="M129" s="64"/>
      <c r="N129" s="64" t="s">
        <v>104</v>
      </c>
      <c r="O129" s="64"/>
    </row>
    <row r="130" spans="1:15" ht="30" customHeight="1" x14ac:dyDescent="0.25">
      <c r="A130" s="60">
        <v>117</v>
      </c>
      <c r="B130" s="436" t="s">
        <v>2212</v>
      </c>
      <c r="C130" s="74">
        <f t="shared" si="27"/>
        <v>4</v>
      </c>
      <c r="D130" s="64"/>
      <c r="E130" s="64" t="s">
        <v>104</v>
      </c>
      <c r="F130" s="64"/>
      <c r="G130" s="81" t="s">
        <v>104</v>
      </c>
      <c r="H130" s="64" t="s">
        <v>104</v>
      </c>
      <c r="I130" s="64"/>
      <c r="J130" s="64" t="s">
        <v>104</v>
      </c>
      <c r="K130" s="64"/>
      <c r="L130" s="64"/>
      <c r="M130" s="64"/>
      <c r="N130" s="64"/>
      <c r="O130" s="64"/>
    </row>
    <row r="131" spans="1:15" ht="30" customHeight="1" x14ac:dyDescent="0.25">
      <c r="A131" s="78">
        <v>118</v>
      </c>
      <c r="B131" s="70" t="s">
        <v>352</v>
      </c>
      <c r="C131" s="74">
        <f t="shared" si="27"/>
        <v>2</v>
      </c>
      <c r="D131" s="64"/>
      <c r="E131" s="64"/>
      <c r="F131" s="64"/>
      <c r="G131" s="81" t="s">
        <v>104</v>
      </c>
      <c r="H131" s="64"/>
      <c r="I131" s="64"/>
      <c r="J131" s="64"/>
      <c r="K131" s="64"/>
      <c r="L131" s="64"/>
      <c r="M131" s="64"/>
      <c r="N131" s="64" t="s">
        <v>104</v>
      </c>
      <c r="O131" s="64"/>
    </row>
    <row r="132" spans="1:15" ht="30" customHeight="1" x14ac:dyDescent="0.25">
      <c r="A132" s="60">
        <v>119</v>
      </c>
      <c r="B132" s="70" t="s">
        <v>343</v>
      </c>
      <c r="C132" s="74">
        <f t="shared" si="27"/>
        <v>1</v>
      </c>
      <c r="D132" s="64"/>
      <c r="E132" s="64"/>
      <c r="F132" s="64"/>
      <c r="G132" s="81" t="s">
        <v>104</v>
      </c>
      <c r="H132" s="64"/>
      <c r="I132" s="64"/>
      <c r="J132" s="64"/>
      <c r="K132" s="64"/>
      <c r="L132" s="64"/>
      <c r="M132" s="64"/>
      <c r="N132" s="64"/>
      <c r="O132" s="64"/>
    </row>
    <row r="133" spans="1:15" ht="30" customHeight="1" x14ac:dyDescent="0.25">
      <c r="A133" s="78">
        <v>120</v>
      </c>
      <c r="B133" s="70" t="s">
        <v>353</v>
      </c>
      <c r="C133" s="74">
        <f t="shared" si="27"/>
        <v>2</v>
      </c>
      <c r="D133" s="64"/>
      <c r="E133" s="64"/>
      <c r="F133" s="64"/>
      <c r="G133" s="81" t="s">
        <v>104</v>
      </c>
      <c r="H133" s="64"/>
      <c r="I133" s="64"/>
      <c r="J133" s="64"/>
      <c r="K133" s="64"/>
      <c r="L133" s="64"/>
      <c r="M133" s="64"/>
      <c r="N133" s="64" t="s">
        <v>104</v>
      </c>
      <c r="O133" s="64"/>
    </row>
    <row r="134" spans="1:15" ht="30" customHeight="1" x14ac:dyDescent="0.25">
      <c r="A134" s="60">
        <v>121</v>
      </c>
      <c r="B134" s="70" t="s">
        <v>354</v>
      </c>
      <c r="C134" s="74">
        <f t="shared" si="27"/>
        <v>2</v>
      </c>
      <c r="D134" s="64"/>
      <c r="E134" s="64"/>
      <c r="F134" s="64"/>
      <c r="G134" s="81" t="s">
        <v>104</v>
      </c>
      <c r="H134" s="64"/>
      <c r="I134" s="64"/>
      <c r="J134" s="64"/>
      <c r="K134" s="64"/>
      <c r="L134" s="64"/>
      <c r="M134" s="64"/>
      <c r="N134" s="64" t="s">
        <v>104</v>
      </c>
      <c r="O134" s="64"/>
    </row>
    <row r="135" spans="1:15" ht="30" customHeight="1" x14ac:dyDescent="0.25">
      <c r="A135" s="78">
        <v>122</v>
      </c>
      <c r="B135" s="70" t="s">
        <v>355</v>
      </c>
      <c r="C135" s="74">
        <f t="shared" si="27"/>
        <v>2</v>
      </c>
      <c r="D135" s="64"/>
      <c r="E135" s="64" t="s">
        <v>104</v>
      </c>
      <c r="F135" s="64"/>
      <c r="G135" s="81" t="s">
        <v>104</v>
      </c>
      <c r="H135" s="64"/>
      <c r="I135" s="64"/>
      <c r="J135" s="64"/>
      <c r="K135" s="64"/>
      <c r="L135" s="64"/>
      <c r="M135" s="64"/>
      <c r="N135" s="64"/>
      <c r="O135" s="64"/>
    </row>
    <row r="136" spans="1:15" ht="30" customHeight="1" x14ac:dyDescent="0.25">
      <c r="A136" s="60">
        <v>123</v>
      </c>
      <c r="B136" s="52" t="s">
        <v>356</v>
      </c>
      <c r="C136" s="74">
        <f t="shared" si="27"/>
        <v>2</v>
      </c>
      <c r="D136" s="64"/>
      <c r="E136" s="64"/>
      <c r="F136" s="64"/>
      <c r="G136" s="81" t="s">
        <v>104</v>
      </c>
      <c r="H136" s="64"/>
      <c r="I136" s="64"/>
      <c r="J136" s="64" t="s">
        <v>104</v>
      </c>
      <c r="K136" s="64"/>
      <c r="L136" s="64"/>
      <c r="M136" s="64"/>
      <c r="N136" s="64"/>
      <c r="O136" s="64"/>
    </row>
    <row r="137" spans="1:15" ht="30" customHeight="1" x14ac:dyDescent="0.25">
      <c r="A137" s="78">
        <v>124</v>
      </c>
      <c r="B137" s="91" t="s">
        <v>2213</v>
      </c>
      <c r="C137" s="74">
        <f t="shared" si="27"/>
        <v>2</v>
      </c>
      <c r="D137" s="64"/>
      <c r="E137" s="64"/>
      <c r="F137" s="64"/>
      <c r="G137" s="81" t="s">
        <v>104</v>
      </c>
      <c r="H137" s="64"/>
      <c r="I137" s="64"/>
      <c r="J137" s="64"/>
      <c r="K137" s="64"/>
      <c r="L137" s="64"/>
      <c r="M137" s="64" t="s">
        <v>104</v>
      </c>
      <c r="N137" s="64"/>
      <c r="O137" s="64"/>
    </row>
    <row r="138" spans="1:15" ht="30" customHeight="1" x14ac:dyDescent="0.25">
      <c r="A138" s="60">
        <v>125</v>
      </c>
      <c r="B138" s="91" t="s">
        <v>357</v>
      </c>
      <c r="C138" s="74">
        <f t="shared" si="27"/>
        <v>4</v>
      </c>
      <c r="D138" s="64"/>
      <c r="E138" s="64" t="s">
        <v>104</v>
      </c>
      <c r="F138" s="64"/>
      <c r="G138" s="81" t="s">
        <v>104</v>
      </c>
      <c r="H138" s="64"/>
      <c r="I138" s="64"/>
      <c r="J138" s="64" t="s">
        <v>104</v>
      </c>
      <c r="K138" s="64"/>
      <c r="L138" s="64"/>
      <c r="M138" s="64"/>
      <c r="N138" s="64" t="s">
        <v>104</v>
      </c>
      <c r="O138" s="64"/>
    </row>
    <row r="139" spans="1:15" ht="30" customHeight="1" x14ac:dyDescent="0.25">
      <c r="A139" s="78">
        <v>126</v>
      </c>
      <c r="B139" s="91" t="s">
        <v>358</v>
      </c>
      <c r="C139" s="74">
        <f t="shared" si="27"/>
        <v>2</v>
      </c>
      <c r="D139" s="64"/>
      <c r="E139" s="64"/>
      <c r="F139" s="64"/>
      <c r="G139" s="81" t="s">
        <v>104</v>
      </c>
      <c r="H139" s="64"/>
      <c r="I139" s="64"/>
      <c r="J139" s="64"/>
      <c r="K139" s="64"/>
      <c r="L139" s="64"/>
      <c r="M139" s="64"/>
      <c r="N139" s="64" t="s">
        <v>104</v>
      </c>
      <c r="O139" s="64"/>
    </row>
    <row r="140" spans="1:15" ht="30" customHeight="1" x14ac:dyDescent="0.25">
      <c r="A140" s="60">
        <v>127</v>
      </c>
      <c r="B140" s="91" t="s">
        <v>359</v>
      </c>
      <c r="C140" s="74">
        <f t="shared" si="27"/>
        <v>2</v>
      </c>
      <c r="D140" s="64"/>
      <c r="E140" s="64"/>
      <c r="F140" s="64"/>
      <c r="G140" s="81" t="s">
        <v>104</v>
      </c>
      <c r="H140" s="64"/>
      <c r="I140" s="64"/>
      <c r="J140" s="64" t="s">
        <v>104</v>
      </c>
      <c r="K140" s="64"/>
      <c r="L140" s="64"/>
      <c r="M140" s="64"/>
      <c r="N140" s="64"/>
      <c r="O140" s="64"/>
    </row>
    <row r="141" spans="1:15" ht="30" customHeight="1" x14ac:dyDescent="0.25">
      <c r="A141" s="78">
        <v>128</v>
      </c>
      <c r="B141" s="91" t="s">
        <v>360</v>
      </c>
      <c r="C141" s="74">
        <f t="shared" si="27"/>
        <v>4</v>
      </c>
      <c r="D141" s="64"/>
      <c r="E141" s="64" t="s">
        <v>104</v>
      </c>
      <c r="F141" s="64" t="s">
        <v>104</v>
      </c>
      <c r="G141" s="81" t="s">
        <v>104</v>
      </c>
      <c r="H141" s="64"/>
      <c r="I141" s="64"/>
      <c r="J141" s="64"/>
      <c r="K141" s="64"/>
      <c r="L141" s="64"/>
      <c r="M141" s="64"/>
      <c r="N141" s="64" t="s">
        <v>104</v>
      </c>
      <c r="O141" s="64"/>
    </row>
    <row r="142" spans="1:15" ht="30" customHeight="1" x14ac:dyDescent="0.25">
      <c r="A142" s="60">
        <v>129</v>
      </c>
      <c r="B142" s="369" t="s">
        <v>1909</v>
      </c>
      <c r="C142" s="74">
        <f t="shared" si="27"/>
        <v>2</v>
      </c>
      <c r="D142" s="64"/>
      <c r="E142" s="64"/>
      <c r="F142" s="64"/>
      <c r="G142" s="81" t="s">
        <v>104</v>
      </c>
      <c r="H142" s="64"/>
      <c r="I142" s="64"/>
      <c r="J142" s="64"/>
      <c r="K142" s="64"/>
      <c r="L142" s="64"/>
      <c r="M142" s="64"/>
      <c r="N142" s="64" t="s">
        <v>104</v>
      </c>
      <c r="O142" s="64"/>
    </row>
    <row r="143" spans="1:15" ht="30" customHeight="1" x14ac:dyDescent="0.25">
      <c r="A143" s="78">
        <v>130</v>
      </c>
      <c r="B143" s="91" t="s">
        <v>361</v>
      </c>
      <c r="C143" s="74">
        <f t="shared" si="27"/>
        <v>2</v>
      </c>
      <c r="D143" s="64"/>
      <c r="E143" s="64"/>
      <c r="F143" s="64"/>
      <c r="G143" s="81" t="s">
        <v>104</v>
      </c>
      <c r="H143" s="64"/>
      <c r="I143" s="64"/>
      <c r="J143" s="64"/>
      <c r="K143" s="64"/>
      <c r="L143" s="64" t="s">
        <v>104</v>
      </c>
      <c r="M143" s="64"/>
      <c r="N143" s="64"/>
      <c r="O143" s="64"/>
    </row>
    <row r="144" spans="1:15" ht="30" customHeight="1" x14ac:dyDescent="0.25">
      <c r="A144" s="60">
        <v>131</v>
      </c>
      <c r="B144" s="91" t="s">
        <v>362</v>
      </c>
      <c r="C144" s="74">
        <f t="shared" si="27"/>
        <v>2</v>
      </c>
      <c r="D144" s="64"/>
      <c r="E144" s="64"/>
      <c r="F144" s="64"/>
      <c r="G144" s="81" t="s">
        <v>104</v>
      </c>
      <c r="H144" s="64"/>
      <c r="I144" s="64"/>
      <c r="J144" s="64"/>
      <c r="K144" s="64"/>
      <c r="L144" s="64"/>
      <c r="M144" s="64"/>
      <c r="N144" s="64" t="s">
        <v>104</v>
      </c>
      <c r="O144" s="64"/>
    </row>
    <row r="145" spans="1:15" ht="30" customHeight="1" x14ac:dyDescent="0.25">
      <c r="A145" s="78">
        <v>132</v>
      </c>
      <c r="B145" s="91" t="s">
        <v>363</v>
      </c>
      <c r="C145" s="74">
        <f t="shared" si="27"/>
        <v>3</v>
      </c>
      <c r="D145" s="64"/>
      <c r="E145" s="64" t="s">
        <v>104</v>
      </c>
      <c r="F145" s="64"/>
      <c r="G145" s="81" t="s">
        <v>104</v>
      </c>
      <c r="H145" s="64"/>
      <c r="I145" s="64"/>
      <c r="J145" s="64"/>
      <c r="K145" s="64"/>
      <c r="L145" s="64"/>
      <c r="M145" s="64"/>
      <c r="N145" s="64" t="s">
        <v>104</v>
      </c>
      <c r="O145" s="64"/>
    </row>
    <row r="146" spans="1:15" ht="30" customHeight="1" x14ac:dyDescent="0.25">
      <c r="A146" s="60">
        <v>133</v>
      </c>
      <c r="B146" s="91" t="s">
        <v>364</v>
      </c>
      <c r="C146" s="74">
        <f t="shared" si="27"/>
        <v>2</v>
      </c>
      <c r="D146" s="64"/>
      <c r="E146" s="64"/>
      <c r="F146" s="64"/>
      <c r="G146" s="81" t="s">
        <v>104</v>
      </c>
      <c r="H146" s="64"/>
      <c r="I146" s="64"/>
      <c r="J146" s="64"/>
      <c r="K146" s="64"/>
      <c r="L146" s="64"/>
      <c r="M146" s="64"/>
      <c r="N146" s="64" t="s">
        <v>104</v>
      </c>
      <c r="O146" s="64"/>
    </row>
    <row r="147" spans="1:15" ht="30" customHeight="1" x14ac:dyDescent="0.25">
      <c r="A147" s="78">
        <v>134</v>
      </c>
      <c r="B147" s="91" t="s">
        <v>365</v>
      </c>
      <c r="C147" s="74">
        <f t="shared" si="27"/>
        <v>2</v>
      </c>
      <c r="D147" s="64"/>
      <c r="E147" s="64" t="s">
        <v>104</v>
      </c>
      <c r="F147" s="64"/>
      <c r="G147" s="81" t="s">
        <v>104</v>
      </c>
      <c r="H147" s="64"/>
      <c r="I147" s="64"/>
      <c r="J147" s="64"/>
      <c r="K147" s="64"/>
      <c r="L147" s="64"/>
      <c r="M147" s="64"/>
      <c r="N147" s="64"/>
      <c r="O147" s="64"/>
    </row>
    <row r="148" spans="1:15" ht="30" customHeight="1" x14ac:dyDescent="0.25">
      <c r="A148" s="60">
        <v>135</v>
      </c>
      <c r="B148" s="91" t="s">
        <v>366</v>
      </c>
      <c r="C148" s="74">
        <f t="shared" si="27"/>
        <v>2</v>
      </c>
      <c r="D148" s="64"/>
      <c r="E148" s="64" t="s">
        <v>104</v>
      </c>
      <c r="F148" s="64"/>
      <c r="G148" s="81" t="s">
        <v>104</v>
      </c>
      <c r="H148" s="64"/>
      <c r="I148" s="64"/>
      <c r="J148" s="64"/>
      <c r="K148" s="64"/>
      <c r="L148" s="64"/>
      <c r="M148" s="64"/>
      <c r="N148" s="64"/>
      <c r="O148" s="64"/>
    </row>
    <row r="149" spans="1:15" ht="30" customHeight="1" x14ac:dyDescent="0.25">
      <c r="A149" s="78">
        <v>136</v>
      </c>
      <c r="B149" s="369" t="s">
        <v>1911</v>
      </c>
      <c r="C149" s="74">
        <f t="shared" si="27"/>
        <v>2</v>
      </c>
      <c r="D149" s="64"/>
      <c r="E149" s="64"/>
      <c r="F149" s="64"/>
      <c r="G149" s="81" t="s">
        <v>104</v>
      </c>
      <c r="H149" s="64"/>
      <c r="I149" s="64"/>
      <c r="J149" s="64"/>
      <c r="K149" s="64"/>
      <c r="L149" s="64"/>
      <c r="M149" s="64"/>
      <c r="N149" s="64" t="s">
        <v>104</v>
      </c>
      <c r="O149" s="64"/>
    </row>
    <row r="150" spans="1:15" ht="30" customHeight="1" x14ac:dyDescent="0.25">
      <c r="A150" s="60">
        <v>137</v>
      </c>
      <c r="B150" s="91" t="s">
        <v>367</v>
      </c>
      <c r="C150" s="74">
        <f t="shared" si="27"/>
        <v>3</v>
      </c>
      <c r="D150" s="64"/>
      <c r="E150" s="64" t="s">
        <v>104</v>
      </c>
      <c r="F150" s="64"/>
      <c r="G150" s="81" t="s">
        <v>104</v>
      </c>
      <c r="H150" s="64"/>
      <c r="I150" s="64"/>
      <c r="J150" s="64"/>
      <c r="K150" s="64"/>
      <c r="L150" s="64"/>
      <c r="M150" s="64"/>
      <c r="N150" s="64" t="s">
        <v>104</v>
      </c>
      <c r="O150" s="64"/>
    </row>
    <row r="151" spans="1:15" ht="30" customHeight="1" x14ac:dyDescent="0.2">
      <c r="A151" s="60"/>
      <c r="B151" s="55" t="s">
        <v>85</v>
      </c>
      <c r="C151" s="90">
        <v>37</v>
      </c>
      <c r="D151" s="83">
        <f t="shared" ref="D151:O151" si="28">COUNTA(D152:D188)</f>
        <v>7</v>
      </c>
      <c r="E151" s="83">
        <f t="shared" si="28"/>
        <v>7</v>
      </c>
      <c r="F151" s="83">
        <f t="shared" si="28"/>
        <v>1</v>
      </c>
      <c r="G151" s="83">
        <f t="shared" si="28"/>
        <v>37</v>
      </c>
      <c r="H151" s="83">
        <f t="shared" si="28"/>
        <v>2</v>
      </c>
      <c r="I151" s="83">
        <f t="shared" si="28"/>
        <v>0</v>
      </c>
      <c r="J151" s="83">
        <f t="shared" si="28"/>
        <v>8</v>
      </c>
      <c r="K151" s="83">
        <f t="shared" si="28"/>
        <v>9</v>
      </c>
      <c r="L151" s="83">
        <f t="shared" si="28"/>
        <v>5</v>
      </c>
      <c r="M151" s="83">
        <f t="shared" si="28"/>
        <v>0</v>
      </c>
      <c r="N151" s="83">
        <f t="shared" si="28"/>
        <v>16</v>
      </c>
      <c r="O151" s="83">
        <f t="shared" si="28"/>
        <v>1</v>
      </c>
    </row>
    <row r="152" spans="1:15" ht="30" customHeight="1" x14ac:dyDescent="0.25">
      <c r="A152" s="60">
        <v>138</v>
      </c>
      <c r="B152" s="439" t="s">
        <v>368</v>
      </c>
      <c r="C152" s="74">
        <f t="shared" ref="C152:C188" si="29">COUNTA(D152:O152)</f>
        <v>3</v>
      </c>
      <c r="D152" s="83"/>
      <c r="E152" s="83"/>
      <c r="F152" s="83"/>
      <c r="G152" s="83" t="s">
        <v>104</v>
      </c>
      <c r="H152" s="83"/>
      <c r="I152" s="83"/>
      <c r="J152" s="83"/>
      <c r="K152" s="83"/>
      <c r="L152" s="83"/>
      <c r="M152" s="83"/>
      <c r="N152" s="83" t="s">
        <v>104</v>
      </c>
      <c r="O152" s="83" t="s">
        <v>104</v>
      </c>
    </row>
    <row r="153" spans="1:15" ht="30" customHeight="1" x14ac:dyDescent="0.25">
      <c r="A153" s="60">
        <v>139</v>
      </c>
      <c r="B153" s="439" t="s">
        <v>369</v>
      </c>
      <c r="C153" s="74">
        <f t="shared" si="29"/>
        <v>4</v>
      </c>
      <c r="D153" s="83"/>
      <c r="E153" s="83" t="s">
        <v>104</v>
      </c>
      <c r="F153" s="83" t="s">
        <v>104</v>
      </c>
      <c r="G153" s="83" t="s">
        <v>104</v>
      </c>
      <c r="H153" s="83"/>
      <c r="I153" s="83"/>
      <c r="J153" s="83"/>
      <c r="K153" s="83"/>
      <c r="L153" s="83" t="s">
        <v>104</v>
      </c>
      <c r="M153" s="83"/>
      <c r="N153" s="83"/>
      <c r="O153" s="83"/>
    </row>
    <row r="154" spans="1:15" ht="30" customHeight="1" x14ac:dyDescent="0.25">
      <c r="A154" s="60">
        <v>140</v>
      </c>
      <c r="B154" s="439" t="s">
        <v>370</v>
      </c>
      <c r="C154" s="74">
        <f t="shared" si="29"/>
        <v>3</v>
      </c>
      <c r="D154" s="83"/>
      <c r="E154" s="83" t="s">
        <v>104</v>
      </c>
      <c r="F154" s="83"/>
      <c r="G154" s="83" t="s">
        <v>104</v>
      </c>
      <c r="H154" s="83"/>
      <c r="I154" s="83"/>
      <c r="J154" s="83"/>
      <c r="K154" s="83"/>
      <c r="L154" s="83"/>
      <c r="M154" s="83"/>
      <c r="N154" s="83" t="s">
        <v>104</v>
      </c>
      <c r="O154" s="83"/>
    </row>
    <row r="155" spans="1:15" ht="30" customHeight="1" x14ac:dyDescent="0.25">
      <c r="A155" s="60">
        <v>141</v>
      </c>
      <c r="B155" s="439" t="s">
        <v>371</v>
      </c>
      <c r="C155" s="74">
        <f t="shared" si="29"/>
        <v>2</v>
      </c>
      <c r="D155" s="83"/>
      <c r="E155" s="83"/>
      <c r="F155" s="83"/>
      <c r="G155" s="83" t="s">
        <v>104</v>
      </c>
      <c r="H155" s="83"/>
      <c r="I155" s="83"/>
      <c r="J155" s="83"/>
      <c r="K155" s="83"/>
      <c r="L155" s="83"/>
      <c r="M155" s="83"/>
      <c r="N155" s="83" t="s">
        <v>104</v>
      </c>
      <c r="O155" s="83"/>
    </row>
    <row r="156" spans="1:15" ht="30" customHeight="1" x14ac:dyDescent="0.25">
      <c r="A156" s="60">
        <v>142</v>
      </c>
      <c r="B156" s="439" t="s">
        <v>372</v>
      </c>
      <c r="C156" s="74">
        <f t="shared" si="29"/>
        <v>3</v>
      </c>
      <c r="D156" s="83"/>
      <c r="E156" s="83" t="s">
        <v>104</v>
      </c>
      <c r="F156" s="83"/>
      <c r="G156" s="83" t="s">
        <v>104</v>
      </c>
      <c r="H156" s="83"/>
      <c r="I156" s="83"/>
      <c r="J156" s="83" t="s">
        <v>104</v>
      </c>
      <c r="K156" s="83"/>
      <c r="L156" s="83"/>
      <c r="M156" s="83"/>
      <c r="N156" s="83"/>
      <c r="O156" s="83"/>
    </row>
    <row r="157" spans="1:15" ht="30" customHeight="1" x14ac:dyDescent="0.25">
      <c r="A157" s="60">
        <v>143</v>
      </c>
      <c r="B157" s="439" t="s">
        <v>373</v>
      </c>
      <c r="C157" s="74">
        <f t="shared" si="29"/>
        <v>2</v>
      </c>
      <c r="D157" s="83"/>
      <c r="E157" s="83"/>
      <c r="F157" s="83"/>
      <c r="G157" s="83" t="s">
        <v>104</v>
      </c>
      <c r="H157" s="83"/>
      <c r="I157" s="83"/>
      <c r="J157" s="83"/>
      <c r="K157" s="83"/>
      <c r="L157" s="83"/>
      <c r="M157" s="83"/>
      <c r="N157" s="83" t="s">
        <v>104</v>
      </c>
      <c r="O157" s="83"/>
    </row>
    <row r="158" spans="1:15" ht="30" customHeight="1" x14ac:dyDescent="0.25">
      <c r="A158" s="60">
        <v>144</v>
      </c>
      <c r="B158" s="439" t="s">
        <v>374</v>
      </c>
      <c r="C158" s="74">
        <f t="shared" si="29"/>
        <v>4</v>
      </c>
      <c r="D158" s="83"/>
      <c r="E158" s="83" t="s">
        <v>104</v>
      </c>
      <c r="F158" s="83"/>
      <c r="G158" s="83" t="s">
        <v>104</v>
      </c>
      <c r="H158" s="83" t="s">
        <v>104</v>
      </c>
      <c r="I158" s="83"/>
      <c r="J158" s="83"/>
      <c r="K158" s="83"/>
      <c r="L158" s="83"/>
      <c r="M158" s="83"/>
      <c r="N158" s="83" t="s">
        <v>104</v>
      </c>
      <c r="O158" s="83"/>
    </row>
    <row r="159" spans="1:15" ht="30" customHeight="1" x14ac:dyDescent="0.2">
      <c r="A159" s="60">
        <v>145</v>
      </c>
      <c r="B159" s="438" t="s">
        <v>375</v>
      </c>
      <c r="C159" s="74">
        <f t="shared" si="29"/>
        <v>2</v>
      </c>
      <c r="D159" s="83"/>
      <c r="E159" s="83"/>
      <c r="F159" s="83"/>
      <c r="G159" s="83" t="s">
        <v>104</v>
      </c>
      <c r="H159" s="83"/>
      <c r="I159" s="83"/>
      <c r="J159" s="83"/>
      <c r="K159" s="83"/>
      <c r="L159" s="83"/>
      <c r="M159" s="83"/>
      <c r="N159" s="83" t="s">
        <v>104</v>
      </c>
      <c r="O159" s="83"/>
    </row>
    <row r="160" spans="1:15" ht="30" customHeight="1" x14ac:dyDescent="0.2">
      <c r="A160" s="60">
        <v>146</v>
      </c>
      <c r="B160" s="438" t="s">
        <v>376</v>
      </c>
      <c r="C160" s="74">
        <f t="shared" si="29"/>
        <v>3</v>
      </c>
      <c r="D160" s="83"/>
      <c r="E160" s="83"/>
      <c r="F160" s="83"/>
      <c r="G160" s="83" t="s">
        <v>104</v>
      </c>
      <c r="H160" s="83"/>
      <c r="I160" s="83"/>
      <c r="J160" s="83" t="s">
        <v>104</v>
      </c>
      <c r="K160" s="83" t="s">
        <v>104</v>
      </c>
      <c r="L160" s="83"/>
      <c r="M160" s="83"/>
      <c r="N160" s="83"/>
      <c r="O160" s="83"/>
    </row>
    <row r="161" spans="1:15" ht="30" customHeight="1" x14ac:dyDescent="0.2">
      <c r="A161" s="60">
        <v>147</v>
      </c>
      <c r="B161" s="438" t="s">
        <v>377</v>
      </c>
      <c r="C161" s="74">
        <f t="shared" si="29"/>
        <v>3</v>
      </c>
      <c r="D161" s="83"/>
      <c r="E161" s="83"/>
      <c r="F161" s="83"/>
      <c r="G161" s="83" t="s">
        <v>104</v>
      </c>
      <c r="H161" s="83"/>
      <c r="I161" s="83"/>
      <c r="J161" s="83" t="s">
        <v>104</v>
      </c>
      <c r="K161" s="83"/>
      <c r="L161" s="83" t="s">
        <v>104</v>
      </c>
      <c r="M161" s="83"/>
      <c r="N161" s="83"/>
      <c r="O161" s="83"/>
    </row>
    <row r="162" spans="1:15" ht="30" customHeight="1" x14ac:dyDescent="0.2">
      <c r="A162" s="60">
        <v>148</v>
      </c>
      <c r="B162" s="437" t="s">
        <v>2214</v>
      </c>
      <c r="C162" s="74">
        <f t="shared" si="29"/>
        <v>4</v>
      </c>
      <c r="D162" s="83" t="s">
        <v>104</v>
      </c>
      <c r="E162" s="83" t="s">
        <v>104</v>
      </c>
      <c r="F162" s="83"/>
      <c r="G162" s="83" t="s">
        <v>104</v>
      </c>
      <c r="H162" s="83"/>
      <c r="I162" s="83"/>
      <c r="J162" s="83"/>
      <c r="K162" s="83"/>
      <c r="L162" s="83"/>
      <c r="M162" s="83"/>
      <c r="N162" s="83" t="s">
        <v>104</v>
      </c>
      <c r="O162" s="83"/>
    </row>
    <row r="163" spans="1:15" ht="30" customHeight="1" x14ac:dyDescent="0.2">
      <c r="A163" s="60">
        <v>149</v>
      </c>
      <c r="B163" s="438" t="s">
        <v>378</v>
      </c>
      <c r="C163" s="74">
        <f t="shared" si="29"/>
        <v>1</v>
      </c>
      <c r="D163" s="83"/>
      <c r="E163" s="83"/>
      <c r="F163" s="83"/>
      <c r="G163" s="83" t="s">
        <v>104</v>
      </c>
      <c r="H163" s="83"/>
      <c r="I163" s="83"/>
      <c r="J163" s="83"/>
      <c r="K163" s="83"/>
      <c r="L163" s="83"/>
      <c r="M163" s="83"/>
      <c r="N163" s="83"/>
      <c r="O163" s="83"/>
    </row>
    <row r="164" spans="1:15" ht="30" customHeight="1" x14ac:dyDescent="0.2">
      <c r="A164" s="60">
        <v>150</v>
      </c>
      <c r="B164" s="437" t="s">
        <v>1194</v>
      </c>
      <c r="C164" s="74">
        <f t="shared" si="29"/>
        <v>2</v>
      </c>
      <c r="D164" s="83"/>
      <c r="E164" s="83"/>
      <c r="F164" s="83"/>
      <c r="G164" s="83" t="s">
        <v>104</v>
      </c>
      <c r="H164" s="83"/>
      <c r="I164" s="83"/>
      <c r="J164" s="83"/>
      <c r="K164" s="83"/>
      <c r="L164" s="83"/>
      <c r="M164" s="83"/>
      <c r="N164" s="83" t="s">
        <v>104</v>
      </c>
      <c r="O164" s="83"/>
    </row>
    <row r="165" spans="1:15" ht="30" customHeight="1" x14ac:dyDescent="0.2">
      <c r="A165" s="60">
        <v>151</v>
      </c>
      <c r="B165" s="437" t="s">
        <v>278</v>
      </c>
      <c r="C165" s="74">
        <f t="shared" si="29"/>
        <v>3</v>
      </c>
      <c r="D165" s="83" t="s">
        <v>104</v>
      </c>
      <c r="E165" s="83"/>
      <c r="F165" s="83"/>
      <c r="G165" s="83" t="s">
        <v>104</v>
      </c>
      <c r="H165" s="83"/>
      <c r="I165" s="83"/>
      <c r="J165" s="83"/>
      <c r="K165" s="83"/>
      <c r="L165" s="83"/>
      <c r="M165" s="83"/>
      <c r="N165" s="83" t="s">
        <v>104</v>
      </c>
      <c r="O165" s="83"/>
    </row>
    <row r="166" spans="1:15" ht="30" customHeight="1" x14ac:dyDescent="0.2">
      <c r="A166" s="60">
        <v>152</v>
      </c>
      <c r="B166" s="437" t="s">
        <v>2215</v>
      </c>
      <c r="C166" s="74">
        <f t="shared" si="29"/>
        <v>2</v>
      </c>
      <c r="D166" s="83"/>
      <c r="E166" s="83"/>
      <c r="F166" s="83"/>
      <c r="G166" s="83" t="s">
        <v>104</v>
      </c>
      <c r="H166" s="83"/>
      <c r="I166" s="83"/>
      <c r="J166" s="83"/>
      <c r="K166" s="83"/>
      <c r="L166" s="83"/>
      <c r="M166" s="83"/>
      <c r="N166" s="83" t="s">
        <v>104</v>
      </c>
      <c r="O166" s="83"/>
    </row>
    <row r="167" spans="1:15" ht="30" customHeight="1" x14ac:dyDescent="0.2">
      <c r="A167" s="60">
        <v>153</v>
      </c>
      <c r="B167" s="438" t="s">
        <v>380</v>
      </c>
      <c r="C167" s="74">
        <f t="shared" si="29"/>
        <v>2</v>
      </c>
      <c r="D167" s="83"/>
      <c r="E167" s="83"/>
      <c r="F167" s="83"/>
      <c r="G167" s="83" t="s">
        <v>104</v>
      </c>
      <c r="H167" s="83"/>
      <c r="I167" s="83"/>
      <c r="J167" s="83"/>
      <c r="K167" s="83" t="s">
        <v>104</v>
      </c>
      <c r="L167" s="83"/>
      <c r="M167" s="83"/>
      <c r="N167" s="83"/>
      <c r="O167" s="83"/>
    </row>
    <row r="168" spans="1:15" ht="30" customHeight="1" x14ac:dyDescent="0.2">
      <c r="A168" s="60">
        <v>154</v>
      </c>
      <c r="B168" s="438" t="s">
        <v>381</v>
      </c>
      <c r="C168" s="74">
        <f t="shared" si="29"/>
        <v>2</v>
      </c>
      <c r="D168" s="83"/>
      <c r="E168" s="83"/>
      <c r="F168" s="83"/>
      <c r="G168" s="83" t="s">
        <v>104</v>
      </c>
      <c r="H168" s="83"/>
      <c r="I168" s="83"/>
      <c r="J168" s="83"/>
      <c r="K168" s="83"/>
      <c r="L168" s="83"/>
      <c r="M168" s="83"/>
      <c r="N168" s="83" t="s">
        <v>104</v>
      </c>
      <c r="O168" s="83"/>
    </row>
    <row r="169" spans="1:15" ht="30" customHeight="1" x14ac:dyDescent="0.2">
      <c r="A169" s="60">
        <v>155</v>
      </c>
      <c r="B169" s="438" t="s">
        <v>382</v>
      </c>
      <c r="C169" s="74">
        <f t="shared" si="29"/>
        <v>2</v>
      </c>
      <c r="D169" s="83"/>
      <c r="E169" s="83"/>
      <c r="F169" s="83"/>
      <c r="G169" s="83" t="s">
        <v>104</v>
      </c>
      <c r="H169" s="83"/>
      <c r="I169" s="83"/>
      <c r="J169" s="83"/>
      <c r="K169" s="83"/>
      <c r="L169" s="83"/>
      <c r="M169" s="83"/>
      <c r="N169" s="83" t="s">
        <v>104</v>
      </c>
      <c r="O169" s="83"/>
    </row>
    <row r="170" spans="1:15" ht="30" customHeight="1" x14ac:dyDescent="0.2">
      <c r="A170" s="60">
        <v>156</v>
      </c>
      <c r="B170" s="437" t="s">
        <v>1199</v>
      </c>
      <c r="C170" s="74">
        <f t="shared" si="29"/>
        <v>3</v>
      </c>
      <c r="D170" s="83"/>
      <c r="E170" s="83" t="s">
        <v>104</v>
      </c>
      <c r="F170" s="83"/>
      <c r="G170" s="83" t="s">
        <v>104</v>
      </c>
      <c r="H170" s="83"/>
      <c r="I170" s="83"/>
      <c r="J170" s="83"/>
      <c r="K170" s="83" t="s">
        <v>104</v>
      </c>
      <c r="L170" s="83"/>
      <c r="M170" s="83"/>
      <c r="N170" s="83"/>
      <c r="O170" s="83"/>
    </row>
    <row r="171" spans="1:15" ht="30" customHeight="1" x14ac:dyDescent="0.2">
      <c r="A171" s="60">
        <v>157</v>
      </c>
      <c r="B171" s="438" t="s">
        <v>383</v>
      </c>
      <c r="C171" s="74">
        <f t="shared" si="29"/>
        <v>3</v>
      </c>
      <c r="D171" s="83" t="s">
        <v>104</v>
      </c>
      <c r="E171" s="83"/>
      <c r="F171" s="83"/>
      <c r="G171" s="83" t="s">
        <v>104</v>
      </c>
      <c r="H171" s="83"/>
      <c r="I171" s="83"/>
      <c r="J171" s="83"/>
      <c r="K171" s="83" t="s">
        <v>104</v>
      </c>
      <c r="L171" s="83"/>
      <c r="M171" s="83"/>
      <c r="N171" s="83"/>
      <c r="O171" s="83"/>
    </row>
    <row r="172" spans="1:15" ht="30" customHeight="1" x14ac:dyDescent="0.2">
      <c r="A172" s="60">
        <v>158</v>
      </c>
      <c r="B172" s="438" t="s">
        <v>384</v>
      </c>
      <c r="C172" s="74">
        <f t="shared" si="29"/>
        <v>3</v>
      </c>
      <c r="D172" s="83" t="s">
        <v>104</v>
      </c>
      <c r="E172" s="83"/>
      <c r="F172" s="83"/>
      <c r="G172" s="83" t="s">
        <v>104</v>
      </c>
      <c r="H172" s="83"/>
      <c r="I172" s="83"/>
      <c r="J172" s="83"/>
      <c r="K172" s="83"/>
      <c r="L172" s="83"/>
      <c r="M172" s="83"/>
      <c r="N172" s="83" t="s">
        <v>104</v>
      </c>
      <c r="O172" s="83"/>
    </row>
    <row r="173" spans="1:15" ht="30" customHeight="1" x14ac:dyDescent="0.2">
      <c r="A173" s="60">
        <v>159</v>
      </c>
      <c r="B173" s="438" t="s">
        <v>385</v>
      </c>
      <c r="C173" s="74">
        <f t="shared" si="29"/>
        <v>2</v>
      </c>
      <c r="D173" s="83"/>
      <c r="E173" s="83"/>
      <c r="F173" s="83"/>
      <c r="G173" s="83" t="s">
        <v>104</v>
      </c>
      <c r="H173" s="83"/>
      <c r="I173" s="83"/>
      <c r="J173" s="83"/>
      <c r="K173" s="83"/>
      <c r="L173" s="83"/>
      <c r="M173" s="83"/>
      <c r="N173" s="83" t="s">
        <v>104</v>
      </c>
      <c r="O173" s="83"/>
    </row>
    <row r="174" spans="1:15" ht="30" customHeight="1" x14ac:dyDescent="0.2">
      <c r="A174" s="60">
        <v>160</v>
      </c>
      <c r="B174" s="438" t="s">
        <v>386</v>
      </c>
      <c r="C174" s="74">
        <f t="shared" si="29"/>
        <v>2</v>
      </c>
      <c r="D174" s="83"/>
      <c r="E174" s="83"/>
      <c r="F174" s="83"/>
      <c r="G174" s="83" t="s">
        <v>104</v>
      </c>
      <c r="H174" s="83"/>
      <c r="I174" s="83"/>
      <c r="J174" s="83"/>
      <c r="K174" s="83" t="s">
        <v>104</v>
      </c>
      <c r="L174" s="83"/>
      <c r="M174" s="83"/>
      <c r="N174" s="83"/>
      <c r="O174" s="83"/>
    </row>
    <row r="175" spans="1:15" ht="30" customHeight="1" x14ac:dyDescent="0.2">
      <c r="A175" s="60">
        <v>161</v>
      </c>
      <c r="B175" s="438" t="s">
        <v>387</v>
      </c>
      <c r="C175" s="74">
        <f t="shared" si="29"/>
        <v>2</v>
      </c>
      <c r="D175" s="83"/>
      <c r="E175" s="83"/>
      <c r="F175" s="83"/>
      <c r="G175" s="83" t="s">
        <v>104</v>
      </c>
      <c r="H175" s="83"/>
      <c r="I175" s="83"/>
      <c r="J175" s="83"/>
      <c r="K175" s="83"/>
      <c r="L175" s="83" t="s">
        <v>104</v>
      </c>
      <c r="M175" s="83"/>
      <c r="N175" s="83"/>
      <c r="O175" s="83"/>
    </row>
    <row r="176" spans="1:15" ht="30" customHeight="1" x14ac:dyDescent="0.2">
      <c r="A176" s="60">
        <v>162</v>
      </c>
      <c r="B176" s="438" t="s">
        <v>388</v>
      </c>
      <c r="C176" s="74">
        <f t="shared" si="29"/>
        <v>2</v>
      </c>
      <c r="D176" s="83"/>
      <c r="E176" s="83"/>
      <c r="F176" s="83"/>
      <c r="G176" s="83" t="s">
        <v>104</v>
      </c>
      <c r="H176" s="83"/>
      <c r="I176" s="83"/>
      <c r="J176" s="83"/>
      <c r="K176" s="83" t="s">
        <v>104</v>
      </c>
      <c r="L176" s="83"/>
      <c r="M176" s="83"/>
      <c r="N176" s="83"/>
      <c r="O176" s="83"/>
    </row>
    <row r="177" spans="1:15" ht="30" customHeight="1" x14ac:dyDescent="0.2">
      <c r="A177" s="60">
        <v>163</v>
      </c>
      <c r="B177" s="438" t="s">
        <v>389</v>
      </c>
      <c r="C177" s="74">
        <f t="shared" si="29"/>
        <v>2</v>
      </c>
      <c r="D177" s="83"/>
      <c r="E177" s="83"/>
      <c r="F177" s="83"/>
      <c r="G177" s="83" t="s">
        <v>104</v>
      </c>
      <c r="H177" s="83"/>
      <c r="I177" s="83"/>
      <c r="J177" s="83"/>
      <c r="K177" s="83"/>
      <c r="L177" s="83"/>
      <c r="M177" s="83"/>
      <c r="N177" s="83" t="s">
        <v>104</v>
      </c>
      <c r="O177" s="83"/>
    </row>
    <row r="178" spans="1:15" ht="30" customHeight="1" x14ac:dyDescent="0.2">
      <c r="A178" s="60">
        <v>164</v>
      </c>
      <c r="B178" s="438" t="s">
        <v>390</v>
      </c>
      <c r="C178" s="74">
        <f t="shared" si="29"/>
        <v>2</v>
      </c>
      <c r="D178" s="83"/>
      <c r="E178" s="83"/>
      <c r="F178" s="83"/>
      <c r="G178" s="83" t="s">
        <v>104</v>
      </c>
      <c r="H178" s="83"/>
      <c r="I178" s="83"/>
      <c r="J178" s="83"/>
      <c r="K178" s="83" t="s">
        <v>104</v>
      </c>
      <c r="L178" s="83"/>
      <c r="M178" s="83"/>
      <c r="N178" s="83"/>
      <c r="O178" s="83"/>
    </row>
    <row r="179" spans="1:15" ht="30" customHeight="1" x14ac:dyDescent="0.2">
      <c r="A179" s="60">
        <v>165</v>
      </c>
      <c r="B179" s="438" t="s">
        <v>329</v>
      </c>
      <c r="C179" s="74">
        <f t="shared" si="29"/>
        <v>2</v>
      </c>
      <c r="D179" s="83"/>
      <c r="E179" s="83"/>
      <c r="F179" s="83"/>
      <c r="G179" s="83" t="s">
        <v>104</v>
      </c>
      <c r="H179" s="83"/>
      <c r="I179" s="83"/>
      <c r="J179" s="83" t="s">
        <v>104</v>
      </c>
      <c r="K179" s="83"/>
      <c r="L179" s="83"/>
      <c r="M179" s="83"/>
      <c r="N179" s="83"/>
      <c r="O179" s="83"/>
    </row>
    <row r="180" spans="1:15" ht="30" customHeight="1" x14ac:dyDescent="0.2">
      <c r="A180" s="60">
        <v>166</v>
      </c>
      <c r="B180" s="438" t="s">
        <v>391</v>
      </c>
      <c r="C180" s="74">
        <f t="shared" si="29"/>
        <v>3</v>
      </c>
      <c r="D180" s="83"/>
      <c r="E180" s="83"/>
      <c r="F180" s="83"/>
      <c r="G180" s="83" t="s">
        <v>104</v>
      </c>
      <c r="H180" s="83" t="s">
        <v>104</v>
      </c>
      <c r="I180" s="83"/>
      <c r="J180" s="83" t="s">
        <v>104</v>
      </c>
      <c r="K180" s="83"/>
      <c r="L180" s="83"/>
      <c r="M180" s="83"/>
      <c r="N180" s="83"/>
      <c r="O180" s="83"/>
    </row>
    <row r="181" spans="1:15" ht="30" customHeight="1" x14ac:dyDescent="0.2">
      <c r="A181" s="60">
        <v>167</v>
      </c>
      <c r="B181" s="438" t="s">
        <v>392</v>
      </c>
      <c r="C181" s="74">
        <f t="shared" si="29"/>
        <v>2</v>
      </c>
      <c r="D181" s="83"/>
      <c r="E181" s="83"/>
      <c r="F181" s="83"/>
      <c r="G181" s="83" t="s">
        <v>104</v>
      </c>
      <c r="H181" s="83"/>
      <c r="I181" s="83"/>
      <c r="J181" s="83"/>
      <c r="K181" s="83"/>
      <c r="L181" s="83"/>
      <c r="M181" s="83"/>
      <c r="N181" s="83" t="s">
        <v>104</v>
      </c>
      <c r="O181" s="83"/>
    </row>
    <row r="182" spans="1:15" ht="30" customHeight="1" x14ac:dyDescent="0.2">
      <c r="A182" s="60">
        <v>168</v>
      </c>
      <c r="B182" s="438" t="s">
        <v>393</v>
      </c>
      <c r="C182" s="74">
        <f t="shared" si="29"/>
        <v>3</v>
      </c>
      <c r="D182" s="83" t="s">
        <v>104</v>
      </c>
      <c r="E182" s="83"/>
      <c r="F182" s="83"/>
      <c r="G182" s="83" t="s">
        <v>104</v>
      </c>
      <c r="H182" s="83"/>
      <c r="I182" s="83"/>
      <c r="J182" s="83"/>
      <c r="K182" s="83" t="s">
        <v>104</v>
      </c>
      <c r="L182" s="83"/>
      <c r="M182" s="83"/>
      <c r="N182" s="83"/>
      <c r="O182" s="83"/>
    </row>
    <row r="183" spans="1:15" ht="30" customHeight="1" x14ac:dyDescent="0.2">
      <c r="A183" s="60">
        <v>169</v>
      </c>
      <c r="B183" s="438" t="s">
        <v>394</v>
      </c>
      <c r="C183" s="74">
        <f t="shared" si="29"/>
        <v>4</v>
      </c>
      <c r="D183" s="83" t="s">
        <v>104</v>
      </c>
      <c r="E183" s="83" t="s">
        <v>104</v>
      </c>
      <c r="F183" s="83"/>
      <c r="G183" s="83" t="s">
        <v>104</v>
      </c>
      <c r="H183" s="83"/>
      <c r="I183" s="83"/>
      <c r="J183" s="83" t="s">
        <v>104</v>
      </c>
      <c r="K183" s="83"/>
      <c r="L183" s="83"/>
      <c r="M183" s="83"/>
      <c r="N183" s="83"/>
      <c r="O183" s="83"/>
    </row>
    <row r="184" spans="1:15" ht="30" customHeight="1" x14ac:dyDescent="0.2">
      <c r="A184" s="60">
        <v>170</v>
      </c>
      <c r="B184" s="438" t="s">
        <v>395</v>
      </c>
      <c r="C184" s="74">
        <f t="shared" si="29"/>
        <v>2</v>
      </c>
      <c r="D184" s="83"/>
      <c r="E184" s="83"/>
      <c r="F184" s="83"/>
      <c r="G184" s="83" t="s">
        <v>104</v>
      </c>
      <c r="H184" s="83"/>
      <c r="I184" s="83"/>
      <c r="J184" s="83" t="s">
        <v>104</v>
      </c>
      <c r="K184" s="83"/>
      <c r="L184" s="83"/>
      <c r="M184" s="83"/>
      <c r="N184" s="83"/>
      <c r="O184" s="83"/>
    </row>
    <row r="185" spans="1:15" ht="30" customHeight="1" x14ac:dyDescent="0.2">
      <c r="A185" s="60">
        <v>171</v>
      </c>
      <c r="B185" s="438" t="s">
        <v>396</v>
      </c>
      <c r="C185" s="74">
        <f t="shared" si="29"/>
        <v>2</v>
      </c>
      <c r="D185" s="83"/>
      <c r="E185" s="83"/>
      <c r="F185" s="83"/>
      <c r="G185" s="83" t="s">
        <v>104</v>
      </c>
      <c r="H185" s="83"/>
      <c r="I185" s="83"/>
      <c r="J185" s="83" t="s">
        <v>104</v>
      </c>
      <c r="K185" s="83"/>
      <c r="L185" s="83"/>
      <c r="M185" s="83"/>
      <c r="N185" s="83"/>
      <c r="O185" s="83"/>
    </row>
    <row r="186" spans="1:15" ht="30" customHeight="1" x14ac:dyDescent="0.2">
      <c r="A186" s="60">
        <v>172</v>
      </c>
      <c r="B186" s="438" t="s">
        <v>397</v>
      </c>
      <c r="C186" s="74">
        <f t="shared" si="29"/>
        <v>2</v>
      </c>
      <c r="D186" s="83"/>
      <c r="E186" s="83"/>
      <c r="F186" s="83"/>
      <c r="G186" s="83" t="s">
        <v>104</v>
      </c>
      <c r="H186" s="83"/>
      <c r="I186" s="83"/>
      <c r="J186" s="83"/>
      <c r="K186" s="83"/>
      <c r="L186" s="83" t="s">
        <v>104</v>
      </c>
      <c r="M186" s="83"/>
      <c r="N186" s="83"/>
      <c r="O186" s="83"/>
    </row>
    <row r="187" spans="1:15" ht="30" customHeight="1" x14ac:dyDescent="0.2">
      <c r="A187" s="60">
        <v>173</v>
      </c>
      <c r="B187" s="438" t="s">
        <v>398</v>
      </c>
      <c r="C187" s="74">
        <f t="shared" si="29"/>
        <v>2</v>
      </c>
      <c r="D187" s="83"/>
      <c r="E187" s="83"/>
      <c r="F187" s="83"/>
      <c r="G187" s="83" t="s">
        <v>104</v>
      </c>
      <c r="H187" s="83"/>
      <c r="I187" s="83"/>
      <c r="J187" s="83"/>
      <c r="K187" s="83"/>
      <c r="L187" s="83" t="s">
        <v>104</v>
      </c>
      <c r="M187" s="83"/>
      <c r="N187" s="83"/>
      <c r="O187" s="83"/>
    </row>
    <row r="188" spans="1:15" ht="30" customHeight="1" x14ac:dyDescent="0.2">
      <c r="A188" s="60">
        <v>174</v>
      </c>
      <c r="B188" s="438" t="s">
        <v>399</v>
      </c>
      <c r="C188" s="74">
        <f t="shared" si="29"/>
        <v>3</v>
      </c>
      <c r="D188" s="83" t="s">
        <v>104</v>
      </c>
      <c r="E188" s="83"/>
      <c r="F188" s="83"/>
      <c r="G188" s="83" t="s">
        <v>104</v>
      </c>
      <c r="H188" s="83"/>
      <c r="I188" s="83"/>
      <c r="J188" s="83"/>
      <c r="K188" s="83" t="s">
        <v>104</v>
      </c>
      <c r="L188" s="83"/>
      <c r="M188" s="83"/>
      <c r="N188" s="83"/>
      <c r="O188" s="83"/>
    </row>
    <row r="189" spans="1:15" ht="30" customHeight="1" x14ac:dyDescent="0.2">
      <c r="A189" s="60"/>
      <c r="B189" s="71" t="s">
        <v>84</v>
      </c>
      <c r="C189" s="90">
        <v>21</v>
      </c>
      <c r="D189" s="83">
        <f t="shared" ref="D189:O189" si="30">COUNTA(D190:D210)</f>
        <v>7</v>
      </c>
      <c r="E189" s="83">
        <f t="shared" si="30"/>
        <v>6</v>
      </c>
      <c r="F189" s="83">
        <f t="shared" si="30"/>
        <v>0</v>
      </c>
      <c r="G189" s="83">
        <f t="shared" si="30"/>
        <v>21</v>
      </c>
      <c r="H189" s="83">
        <f t="shared" si="30"/>
        <v>1</v>
      </c>
      <c r="I189" s="83">
        <f t="shared" si="30"/>
        <v>0</v>
      </c>
      <c r="J189" s="83">
        <f t="shared" si="30"/>
        <v>9</v>
      </c>
      <c r="K189" s="83">
        <f t="shared" si="30"/>
        <v>3</v>
      </c>
      <c r="L189" s="83">
        <f t="shared" si="30"/>
        <v>0</v>
      </c>
      <c r="M189" s="83">
        <f t="shared" si="30"/>
        <v>1</v>
      </c>
      <c r="N189" s="83">
        <f t="shared" si="30"/>
        <v>8</v>
      </c>
      <c r="O189" s="83">
        <f t="shared" si="30"/>
        <v>0</v>
      </c>
    </row>
    <row r="190" spans="1:15" ht="30" customHeight="1" x14ac:dyDescent="0.25">
      <c r="A190" s="60">
        <v>175</v>
      </c>
      <c r="B190" s="72" t="s">
        <v>400</v>
      </c>
      <c r="C190" s="74">
        <f t="shared" ref="C190:C210" si="31">COUNTA(D190:O190)</f>
        <v>3</v>
      </c>
      <c r="D190" s="83"/>
      <c r="E190" s="83" t="s">
        <v>104</v>
      </c>
      <c r="F190" s="83"/>
      <c r="G190" s="83" t="s">
        <v>104</v>
      </c>
      <c r="H190" s="83"/>
      <c r="I190" s="83"/>
      <c r="J190" s="83"/>
      <c r="K190" s="83"/>
      <c r="L190" s="83"/>
      <c r="M190" s="83"/>
      <c r="N190" s="83" t="s">
        <v>104</v>
      </c>
      <c r="O190" s="83"/>
    </row>
    <row r="191" spans="1:15" ht="30" customHeight="1" x14ac:dyDescent="0.25">
      <c r="A191" s="60">
        <v>176</v>
      </c>
      <c r="B191" s="72" t="s">
        <v>350</v>
      </c>
      <c r="C191" s="74">
        <f t="shared" si="31"/>
        <v>2</v>
      </c>
      <c r="D191" s="83"/>
      <c r="E191" s="83"/>
      <c r="F191" s="83"/>
      <c r="G191" s="83" t="s">
        <v>104</v>
      </c>
      <c r="H191" s="83"/>
      <c r="I191" s="83"/>
      <c r="J191" s="83" t="s">
        <v>104</v>
      </c>
      <c r="K191" s="83"/>
      <c r="L191" s="83"/>
      <c r="M191" s="83"/>
      <c r="N191" s="83"/>
      <c r="O191" s="83"/>
    </row>
    <row r="192" spans="1:15" ht="30" customHeight="1" x14ac:dyDescent="0.25">
      <c r="A192" s="60">
        <v>177</v>
      </c>
      <c r="B192" s="72" t="s">
        <v>401</v>
      </c>
      <c r="C192" s="74">
        <f t="shared" si="31"/>
        <v>3</v>
      </c>
      <c r="D192" s="83"/>
      <c r="E192" s="83" t="s">
        <v>104</v>
      </c>
      <c r="F192" s="83"/>
      <c r="G192" s="83" t="s">
        <v>104</v>
      </c>
      <c r="H192" s="83"/>
      <c r="I192" s="83"/>
      <c r="J192" s="83"/>
      <c r="K192" s="83"/>
      <c r="L192" s="83"/>
      <c r="M192" s="83"/>
      <c r="N192" s="83" t="s">
        <v>104</v>
      </c>
      <c r="O192" s="83"/>
    </row>
    <row r="193" spans="1:15" ht="30" customHeight="1" x14ac:dyDescent="0.25">
      <c r="A193" s="60">
        <v>178</v>
      </c>
      <c r="B193" s="72" t="s">
        <v>402</v>
      </c>
      <c r="C193" s="74">
        <f t="shared" si="31"/>
        <v>3</v>
      </c>
      <c r="D193" s="83"/>
      <c r="E193" s="83" t="s">
        <v>104</v>
      </c>
      <c r="F193" s="83"/>
      <c r="G193" s="83" t="s">
        <v>104</v>
      </c>
      <c r="H193" s="83"/>
      <c r="I193" s="83"/>
      <c r="J193" s="83"/>
      <c r="K193" s="83"/>
      <c r="L193" s="83"/>
      <c r="M193" s="83" t="s">
        <v>104</v>
      </c>
      <c r="N193" s="83"/>
      <c r="O193" s="83"/>
    </row>
    <row r="194" spans="1:15" ht="30" customHeight="1" x14ac:dyDescent="0.25">
      <c r="A194" s="60">
        <v>179</v>
      </c>
      <c r="B194" s="72" t="s">
        <v>403</v>
      </c>
      <c r="C194" s="74">
        <f t="shared" si="31"/>
        <v>2</v>
      </c>
      <c r="D194" s="83"/>
      <c r="E194" s="83"/>
      <c r="F194" s="83"/>
      <c r="G194" s="83" t="s">
        <v>104</v>
      </c>
      <c r="H194" s="83"/>
      <c r="I194" s="83"/>
      <c r="J194" s="83"/>
      <c r="K194" s="83"/>
      <c r="L194" s="83"/>
      <c r="M194" s="83"/>
      <c r="N194" s="83" t="s">
        <v>104</v>
      </c>
      <c r="O194" s="83"/>
    </row>
    <row r="195" spans="1:15" ht="30" customHeight="1" x14ac:dyDescent="0.25">
      <c r="A195" s="60">
        <v>180</v>
      </c>
      <c r="B195" s="440" t="s">
        <v>1982</v>
      </c>
      <c r="C195" s="74">
        <f t="shared" si="31"/>
        <v>4</v>
      </c>
      <c r="D195" s="83" t="s">
        <v>104</v>
      </c>
      <c r="E195" s="83" t="s">
        <v>104</v>
      </c>
      <c r="F195" s="83"/>
      <c r="G195" s="83" t="s">
        <v>104</v>
      </c>
      <c r="H195" s="83"/>
      <c r="I195" s="83"/>
      <c r="J195" s="83"/>
      <c r="K195" s="83"/>
      <c r="L195" s="83"/>
      <c r="M195" s="83"/>
      <c r="N195" s="83" t="s">
        <v>104</v>
      </c>
      <c r="O195" s="83"/>
    </row>
    <row r="196" spans="1:15" ht="30" customHeight="1" x14ac:dyDescent="0.25">
      <c r="A196" s="60">
        <v>181</v>
      </c>
      <c r="B196" s="72" t="s">
        <v>340</v>
      </c>
      <c r="C196" s="74">
        <f t="shared" si="31"/>
        <v>3</v>
      </c>
      <c r="D196" s="83" t="s">
        <v>104</v>
      </c>
      <c r="E196" s="83"/>
      <c r="F196" s="83"/>
      <c r="G196" s="83" t="s">
        <v>104</v>
      </c>
      <c r="H196" s="83"/>
      <c r="I196" s="83"/>
      <c r="J196" s="83"/>
      <c r="K196" s="83"/>
      <c r="L196" s="83"/>
      <c r="M196" s="83"/>
      <c r="N196" s="83" t="s">
        <v>104</v>
      </c>
      <c r="O196" s="83"/>
    </row>
    <row r="197" spans="1:15" ht="30" customHeight="1" x14ac:dyDescent="0.25">
      <c r="A197" s="60">
        <v>182</v>
      </c>
      <c r="B197" s="72" t="s">
        <v>404</v>
      </c>
      <c r="C197" s="74">
        <f t="shared" si="31"/>
        <v>3</v>
      </c>
      <c r="D197" s="83" t="s">
        <v>104</v>
      </c>
      <c r="E197" s="83"/>
      <c r="F197" s="83"/>
      <c r="G197" s="83" t="s">
        <v>104</v>
      </c>
      <c r="H197" s="83"/>
      <c r="I197" s="83"/>
      <c r="J197" s="83"/>
      <c r="K197" s="83" t="s">
        <v>104</v>
      </c>
      <c r="L197" s="83"/>
      <c r="M197" s="83"/>
      <c r="N197" s="83"/>
      <c r="O197" s="83"/>
    </row>
    <row r="198" spans="1:15" ht="30" customHeight="1" x14ac:dyDescent="0.2">
      <c r="A198" s="60">
        <v>183</v>
      </c>
      <c r="B198" s="368" t="s">
        <v>254</v>
      </c>
      <c r="C198" s="74">
        <f t="shared" si="31"/>
        <v>3</v>
      </c>
      <c r="D198" s="83" t="s">
        <v>104</v>
      </c>
      <c r="E198" s="83"/>
      <c r="F198" s="83"/>
      <c r="G198" s="83" t="s">
        <v>104</v>
      </c>
      <c r="H198" s="83"/>
      <c r="I198" s="83"/>
      <c r="J198" s="83" t="s">
        <v>104</v>
      </c>
      <c r="K198" s="83"/>
      <c r="L198" s="83"/>
      <c r="M198" s="83"/>
      <c r="N198" s="83"/>
      <c r="O198" s="83"/>
    </row>
    <row r="199" spans="1:15" ht="30" customHeight="1" x14ac:dyDescent="0.25">
      <c r="A199" s="60">
        <v>184</v>
      </c>
      <c r="B199" s="72" t="s">
        <v>405</v>
      </c>
      <c r="C199" s="74">
        <f t="shared" si="31"/>
        <v>4</v>
      </c>
      <c r="D199" s="83" t="s">
        <v>104</v>
      </c>
      <c r="E199" s="83" t="s">
        <v>104</v>
      </c>
      <c r="F199" s="83"/>
      <c r="G199" s="83" t="s">
        <v>104</v>
      </c>
      <c r="H199" s="83"/>
      <c r="I199" s="83"/>
      <c r="J199" s="83" t="s">
        <v>104</v>
      </c>
      <c r="K199" s="83"/>
      <c r="L199" s="83"/>
      <c r="M199" s="83"/>
      <c r="N199" s="83"/>
      <c r="O199" s="83"/>
    </row>
    <row r="200" spans="1:15" ht="30" customHeight="1" x14ac:dyDescent="0.25">
      <c r="A200" s="60">
        <v>185</v>
      </c>
      <c r="B200" s="72" t="s">
        <v>406</v>
      </c>
      <c r="C200" s="74">
        <f t="shared" si="31"/>
        <v>2</v>
      </c>
      <c r="D200" s="83"/>
      <c r="E200" s="83"/>
      <c r="F200" s="83"/>
      <c r="G200" s="83" t="s">
        <v>104</v>
      </c>
      <c r="H200" s="83"/>
      <c r="I200" s="83"/>
      <c r="J200" s="83" t="s">
        <v>104</v>
      </c>
      <c r="K200" s="83"/>
      <c r="L200" s="83"/>
      <c r="M200" s="83"/>
      <c r="N200" s="83"/>
      <c r="O200" s="83"/>
    </row>
    <row r="201" spans="1:15" ht="30" customHeight="1" x14ac:dyDescent="0.25">
      <c r="A201" s="60">
        <v>186</v>
      </c>
      <c r="B201" s="72" t="s">
        <v>407</v>
      </c>
      <c r="C201" s="74">
        <f t="shared" si="31"/>
        <v>4</v>
      </c>
      <c r="D201" s="83" t="s">
        <v>104</v>
      </c>
      <c r="E201" s="83"/>
      <c r="F201" s="83"/>
      <c r="G201" s="83" t="s">
        <v>104</v>
      </c>
      <c r="H201" s="83" t="s">
        <v>104</v>
      </c>
      <c r="I201" s="83"/>
      <c r="J201" s="83"/>
      <c r="K201" s="83" t="s">
        <v>104</v>
      </c>
      <c r="L201" s="83"/>
      <c r="M201" s="83"/>
      <c r="N201" s="83"/>
      <c r="O201" s="83"/>
    </row>
    <row r="202" spans="1:15" ht="30" customHeight="1" x14ac:dyDescent="0.25">
      <c r="A202" s="60">
        <v>187</v>
      </c>
      <c r="B202" s="72" t="s">
        <v>408</v>
      </c>
      <c r="C202" s="74">
        <f t="shared" si="31"/>
        <v>2</v>
      </c>
      <c r="D202" s="83"/>
      <c r="E202" s="83"/>
      <c r="F202" s="83"/>
      <c r="G202" s="83" t="s">
        <v>104</v>
      </c>
      <c r="H202" s="83"/>
      <c r="I202" s="83"/>
      <c r="J202" s="83"/>
      <c r="K202" s="83"/>
      <c r="L202" s="83"/>
      <c r="M202" s="83"/>
      <c r="N202" s="83" t="s">
        <v>104</v>
      </c>
      <c r="O202" s="83"/>
    </row>
    <row r="203" spans="1:15" ht="30" customHeight="1" x14ac:dyDescent="0.25">
      <c r="A203" s="60">
        <v>188</v>
      </c>
      <c r="B203" s="92" t="s">
        <v>409</v>
      </c>
      <c r="C203" s="74">
        <f t="shared" si="31"/>
        <v>2</v>
      </c>
      <c r="D203" s="69"/>
      <c r="E203" s="81"/>
      <c r="F203" s="81"/>
      <c r="G203" s="81" t="s">
        <v>104</v>
      </c>
      <c r="H203" s="81"/>
      <c r="I203" s="81"/>
      <c r="J203" s="81" t="s">
        <v>104</v>
      </c>
      <c r="K203" s="81"/>
      <c r="L203" s="81"/>
      <c r="M203" s="81"/>
      <c r="N203" s="81"/>
      <c r="O203" s="81"/>
    </row>
    <row r="204" spans="1:15" ht="30" customHeight="1" x14ac:dyDescent="0.25">
      <c r="A204" s="60">
        <v>189</v>
      </c>
      <c r="B204" s="92" t="s">
        <v>146</v>
      </c>
      <c r="C204" s="74">
        <f t="shared" si="31"/>
        <v>2</v>
      </c>
      <c r="D204" s="69"/>
      <c r="E204" s="81"/>
      <c r="F204" s="81"/>
      <c r="G204" s="81" t="s">
        <v>104</v>
      </c>
      <c r="H204" s="81"/>
      <c r="I204" s="81"/>
      <c r="J204" s="81"/>
      <c r="K204" s="81"/>
      <c r="L204" s="81"/>
      <c r="M204" s="81"/>
      <c r="N204" s="81" t="s">
        <v>104</v>
      </c>
      <c r="O204" s="81"/>
    </row>
    <row r="205" spans="1:15" ht="30" customHeight="1" x14ac:dyDescent="0.25">
      <c r="A205" s="60">
        <v>190</v>
      </c>
      <c r="B205" s="92" t="s">
        <v>410</v>
      </c>
      <c r="C205" s="74">
        <f t="shared" si="31"/>
        <v>2</v>
      </c>
      <c r="D205" s="69"/>
      <c r="E205" s="81"/>
      <c r="F205" s="81"/>
      <c r="G205" s="81" t="s">
        <v>104</v>
      </c>
      <c r="H205" s="81"/>
      <c r="I205" s="81"/>
      <c r="J205" s="81" t="s">
        <v>104</v>
      </c>
      <c r="K205" s="81"/>
      <c r="L205" s="81"/>
      <c r="M205" s="81"/>
      <c r="N205" s="81"/>
      <c r="O205" s="81"/>
    </row>
    <row r="206" spans="1:15" ht="30" customHeight="1" x14ac:dyDescent="0.25">
      <c r="A206" s="60">
        <v>191</v>
      </c>
      <c r="B206" s="92" t="s">
        <v>411</v>
      </c>
      <c r="C206" s="74">
        <f t="shared" si="31"/>
        <v>2</v>
      </c>
      <c r="D206" s="69"/>
      <c r="E206" s="81"/>
      <c r="F206" s="81"/>
      <c r="G206" s="81" t="s">
        <v>104</v>
      </c>
      <c r="H206" s="81"/>
      <c r="I206" s="81"/>
      <c r="J206" s="81"/>
      <c r="K206" s="81"/>
      <c r="L206" s="81"/>
      <c r="M206" s="81"/>
      <c r="N206" s="81" t="s">
        <v>104</v>
      </c>
      <c r="O206" s="81"/>
    </row>
    <row r="207" spans="1:15" ht="30" customHeight="1" x14ac:dyDescent="0.25">
      <c r="A207" s="60">
        <v>192</v>
      </c>
      <c r="B207" s="92" t="s">
        <v>412</v>
      </c>
      <c r="C207" s="74">
        <f t="shared" si="31"/>
        <v>2</v>
      </c>
      <c r="D207" s="69"/>
      <c r="E207" s="81"/>
      <c r="F207" s="81"/>
      <c r="G207" s="81" t="s">
        <v>104</v>
      </c>
      <c r="H207" s="81"/>
      <c r="I207" s="81"/>
      <c r="J207" s="81" t="s">
        <v>104</v>
      </c>
      <c r="K207" s="81"/>
      <c r="L207" s="81"/>
      <c r="M207" s="81"/>
      <c r="N207" s="81"/>
      <c r="O207" s="81"/>
    </row>
    <row r="208" spans="1:15" ht="30" customHeight="1" x14ac:dyDescent="0.25">
      <c r="A208" s="60">
        <v>193</v>
      </c>
      <c r="B208" s="92" t="s">
        <v>413</v>
      </c>
      <c r="C208" s="74">
        <f t="shared" si="31"/>
        <v>4</v>
      </c>
      <c r="D208" s="69" t="s">
        <v>104</v>
      </c>
      <c r="E208" s="81" t="s">
        <v>104</v>
      </c>
      <c r="F208" s="81"/>
      <c r="G208" s="81" t="s">
        <v>104</v>
      </c>
      <c r="H208" s="81"/>
      <c r="I208" s="81"/>
      <c r="J208" s="81" t="s">
        <v>104</v>
      </c>
      <c r="K208" s="81"/>
      <c r="L208" s="81"/>
      <c r="M208" s="81"/>
      <c r="N208" s="81"/>
      <c r="O208" s="81"/>
    </row>
    <row r="209" spans="1:15" ht="30" customHeight="1" x14ac:dyDescent="0.25">
      <c r="A209" s="60">
        <v>194</v>
      </c>
      <c r="B209" s="92" t="s">
        <v>256</v>
      </c>
      <c r="C209" s="74">
        <f t="shared" si="31"/>
        <v>2</v>
      </c>
      <c r="D209" s="69"/>
      <c r="E209" s="81"/>
      <c r="F209" s="81"/>
      <c r="G209" s="81" t="s">
        <v>104</v>
      </c>
      <c r="H209" s="81"/>
      <c r="I209" s="81"/>
      <c r="J209" s="81" t="s">
        <v>104</v>
      </c>
      <c r="K209" s="81"/>
      <c r="L209" s="81"/>
      <c r="M209" s="81"/>
      <c r="N209" s="81"/>
      <c r="O209" s="81"/>
    </row>
    <row r="210" spans="1:15" ht="30" customHeight="1" x14ac:dyDescent="0.25">
      <c r="A210" s="60">
        <v>195</v>
      </c>
      <c r="B210" s="93" t="s">
        <v>414</v>
      </c>
      <c r="C210" s="74">
        <f t="shared" si="31"/>
        <v>2</v>
      </c>
      <c r="D210" s="69"/>
      <c r="E210" s="81"/>
      <c r="F210" s="81"/>
      <c r="G210" s="81" t="s">
        <v>104</v>
      </c>
      <c r="H210" s="81"/>
      <c r="I210" s="81"/>
      <c r="J210" s="81"/>
      <c r="K210" s="81" t="s">
        <v>104</v>
      </c>
      <c r="L210" s="81"/>
      <c r="M210" s="81"/>
      <c r="N210" s="81"/>
      <c r="O210" s="81"/>
    </row>
    <row r="211" spans="1:15" ht="30" customHeight="1" x14ac:dyDescent="0.2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</row>
    <row r="212" spans="1:15" ht="30" customHeight="1" x14ac:dyDescent="0.2">
      <c r="A212" s="90"/>
      <c r="B212" s="90" t="s">
        <v>83</v>
      </c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</row>
    <row r="213" spans="1:15" ht="30" customHeight="1" x14ac:dyDescent="0.2">
      <c r="A213" s="38">
        <v>1</v>
      </c>
      <c r="B213" s="38" t="str">
        <f t="shared" ref="B213:O213" si="32">B6</f>
        <v>Ấp  Long Hòa</v>
      </c>
      <c r="C213" s="29">
        <f t="shared" si="32"/>
        <v>20</v>
      </c>
      <c r="D213" s="29">
        <f t="shared" si="32"/>
        <v>0</v>
      </c>
      <c r="E213" s="29">
        <f t="shared" si="32"/>
        <v>10</v>
      </c>
      <c r="F213" s="29">
        <f t="shared" si="32"/>
        <v>0</v>
      </c>
      <c r="G213" s="29">
        <f t="shared" si="32"/>
        <v>20</v>
      </c>
      <c r="H213" s="29">
        <f t="shared" si="32"/>
        <v>3</v>
      </c>
      <c r="I213" s="29">
        <f t="shared" si="32"/>
        <v>1</v>
      </c>
      <c r="J213" s="29">
        <f t="shared" si="32"/>
        <v>7</v>
      </c>
      <c r="K213" s="29">
        <f t="shared" si="32"/>
        <v>2</v>
      </c>
      <c r="L213" s="29">
        <f t="shared" si="32"/>
        <v>0</v>
      </c>
      <c r="M213" s="29">
        <f t="shared" si="32"/>
        <v>0</v>
      </c>
      <c r="N213" s="29">
        <f t="shared" si="32"/>
        <v>6</v>
      </c>
      <c r="O213" s="29">
        <f t="shared" si="32"/>
        <v>3</v>
      </c>
    </row>
    <row r="214" spans="1:15" ht="30" customHeight="1" x14ac:dyDescent="0.2">
      <c r="A214" s="38">
        <v>2</v>
      </c>
      <c r="B214" s="38" t="str">
        <f t="shared" ref="B214:O214" si="33">B27</f>
        <v>Ấp Long Thuận</v>
      </c>
      <c r="C214" s="38">
        <f t="shared" si="33"/>
        <v>14</v>
      </c>
      <c r="D214" s="38">
        <f t="shared" si="33"/>
        <v>0</v>
      </c>
      <c r="E214" s="38">
        <f t="shared" si="33"/>
        <v>6</v>
      </c>
      <c r="F214" s="38">
        <f t="shared" si="33"/>
        <v>0</v>
      </c>
      <c r="G214" s="38">
        <f t="shared" si="33"/>
        <v>14</v>
      </c>
      <c r="H214" s="38">
        <f t="shared" si="33"/>
        <v>0</v>
      </c>
      <c r="I214" s="38">
        <f t="shared" si="33"/>
        <v>0</v>
      </c>
      <c r="J214" s="38">
        <f t="shared" si="33"/>
        <v>6</v>
      </c>
      <c r="K214" s="38">
        <f t="shared" si="33"/>
        <v>3</v>
      </c>
      <c r="L214" s="38">
        <f t="shared" si="33"/>
        <v>0</v>
      </c>
      <c r="M214" s="38">
        <f t="shared" si="33"/>
        <v>0</v>
      </c>
      <c r="N214" s="38">
        <f t="shared" si="33"/>
        <v>5</v>
      </c>
      <c r="O214" s="38">
        <f t="shared" si="33"/>
        <v>2</v>
      </c>
    </row>
    <row r="215" spans="1:15" ht="30" customHeight="1" x14ac:dyDescent="0.2">
      <c r="A215" s="38">
        <v>3</v>
      </c>
      <c r="B215" s="38" t="str">
        <f>B42</f>
        <v>Ấp Long Mỹ 1</v>
      </c>
      <c r="C215" s="38">
        <f>C42</f>
        <v>21</v>
      </c>
      <c r="D215" s="38">
        <f>D42</f>
        <v>0</v>
      </c>
      <c r="E215" s="38">
        <f>E42</f>
        <v>11</v>
      </c>
      <c r="F215" s="38">
        <f>F42</f>
        <v>1</v>
      </c>
      <c r="G215" s="38">
        <v>21</v>
      </c>
      <c r="H215" s="38">
        <f t="shared" ref="H215:O215" si="34">H42</f>
        <v>1</v>
      </c>
      <c r="I215" s="38">
        <f t="shared" si="34"/>
        <v>0</v>
      </c>
      <c r="J215" s="38">
        <f t="shared" si="34"/>
        <v>2</v>
      </c>
      <c r="K215" s="38">
        <f t="shared" si="34"/>
        <v>2</v>
      </c>
      <c r="L215" s="38">
        <f t="shared" si="34"/>
        <v>0</v>
      </c>
      <c r="M215" s="38">
        <f t="shared" si="34"/>
        <v>3</v>
      </c>
      <c r="N215" s="38">
        <f t="shared" si="34"/>
        <v>11</v>
      </c>
      <c r="O215" s="38">
        <f t="shared" si="34"/>
        <v>0</v>
      </c>
    </row>
    <row r="216" spans="1:15" ht="30" customHeight="1" x14ac:dyDescent="0.2">
      <c r="A216" s="38">
        <v>4</v>
      </c>
      <c r="B216" s="38" t="str">
        <f t="shared" ref="B216:O216" si="35">B64</f>
        <v>Ấp Long Quới</v>
      </c>
      <c r="C216" s="38">
        <f t="shared" si="35"/>
        <v>8</v>
      </c>
      <c r="D216" s="38">
        <f t="shared" si="35"/>
        <v>0</v>
      </c>
      <c r="E216" s="38">
        <f t="shared" si="35"/>
        <v>6</v>
      </c>
      <c r="F216" s="38">
        <f t="shared" si="35"/>
        <v>0</v>
      </c>
      <c r="G216" s="38">
        <f t="shared" si="35"/>
        <v>8</v>
      </c>
      <c r="H216" s="38">
        <f t="shared" si="35"/>
        <v>1</v>
      </c>
      <c r="I216" s="38">
        <f t="shared" si="35"/>
        <v>0</v>
      </c>
      <c r="J216" s="38">
        <f t="shared" si="35"/>
        <v>1</v>
      </c>
      <c r="K216" s="38">
        <f t="shared" si="35"/>
        <v>1</v>
      </c>
      <c r="L216" s="38">
        <f t="shared" si="35"/>
        <v>0</v>
      </c>
      <c r="M216" s="38">
        <f t="shared" si="35"/>
        <v>0</v>
      </c>
      <c r="N216" s="38">
        <f t="shared" si="35"/>
        <v>4</v>
      </c>
      <c r="O216" s="38">
        <f t="shared" si="35"/>
        <v>3</v>
      </c>
    </row>
    <row r="217" spans="1:15" ht="30" customHeight="1" x14ac:dyDescent="0.2">
      <c r="A217" s="38">
        <v>5</v>
      </c>
      <c r="B217" s="38" t="str">
        <f t="shared" ref="B217:O217" si="36">B73</f>
        <v>Ấp Long Thành</v>
      </c>
      <c r="C217" s="38">
        <f t="shared" si="36"/>
        <v>14</v>
      </c>
      <c r="D217" s="38">
        <f t="shared" si="36"/>
        <v>0</v>
      </c>
      <c r="E217" s="38">
        <f t="shared" si="36"/>
        <v>5</v>
      </c>
      <c r="F217" s="38">
        <f t="shared" si="36"/>
        <v>0</v>
      </c>
      <c r="G217" s="38">
        <f t="shared" si="36"/>
        <v>14</v>
      </c>
      <c r="H217" s="38">
        <f t="shared" si="36"/>
        <v>1</v>
      </c>
      <c r="I217" s="38">
        <f t="shared" si="36"/>
        <v>0</v>
      </c>
      <c r="J217" s="38">
        <f t="shared" si="36"/>
        <v>8</v>
      </c>
      <c r="K217" s="38">
        <f t="shared" si="36"/>
        <v>0</v>
      </c>
      <c r="L217" s="38">
        <f t="shared" si="36"/>
        <v>1</v>
      </c>
      <c r="M217" s="38">
        <f t="shared" si="36"/>
        <v>0</v>
      </c>
      <c r="N217" s="38">
        <f t="shared" si="36"/>
        <v>4</v>
      </c>
      <c r="O217" s="38">
        <f t="shared" si="36"/>
        <v>0</v>
      </c>
    </row>
    <row r="218" spans="1:15" ht="30" customHeight="1" x14ac:dyDescent="0.2">
      <c r="A218" s="38">
        <v>6</v>
      </c>
      <c r="B218" s="38" t="str">
        <f t="shared" ref="B218:O218" si="37">B88</f>
        <v>Ấp Long Mỹ 2</v>
      </c>
      <c r="C218" s="38">
        <f t="shared" si="37"/>
        <v>15</v>
      </c>
      <c r="D218" s="38">
        <f t="shared" si="37"/>
        <v>1</v>
      </c>
      <c r="E218" s="38">
        <f t="shared" si="37"/>
        <v>0</v>
      </c>
      <c r="F218" s="38">
        <f t="shared" si="37"/>
        <v>0</v>
      </c>
      <c r="G218" s="38">
        <f t="shared" si="37"/>
        <v>15</v>
      </c>
      <c r="H218" s="38">
        <f t="shared" si="37"/>
        <v>2</v>
      </c>
      <c r="I218" s="38">
        <f t="shared" si="37"/>
        <v>0</v>
      </c>
      <c r="J218" s="38">
        <f t="shared" si="37"/>
        <v>4</v>
      </c>
      <c r="K218" s="38">
        <f t="shared" si="37"/>
        <v>8</v>
      </c>
      <c r="L218" s="38">
        <f t="shared" si="37"/>
        <v>1</v>
      </c>
      <c r="M218" s="38">
        <f t="shared" si="37"/>
        <v>0</v>
      </c>
      <c r="N218" s="38">
        <f t="shared" si="37"/>
        <v>2</v>
      </c>
      <c r="O218" s="38">
        <f t="shared" si="37"/>
        <v>0</v>
      </c>
    </row>
    <row r="219" spans="1:15" ht="30" customHeight="1" x14ac:dyDescent="0.2">
      <c r="A219" s="38">
        <v>7</v>
      </c>
      <c r="B219" s="38" t="str">
        <f t="shared" ref="B219:O219" si="38">B104</f>
        <v>Ấp Long Phú</v>
      </c>
      <c r="C219" s="38">
        <f t="shared" si="38"/>
        <v>16</v>
      </c>
      <c r="D219" s="38">
        <f t="shared" si="38"/>
        <v>0</v>
      </c>
      <c r="E219" s="38">
        <f t="shared" si="38"/>
        <v>6</v>
      </c>
      <c r="F219" s="38">
        <f t="shared" si="38"/>
        <v>1</v>
      </c>
      <c r="G219" s="38">
        <f t="shared" si="38"/>
        <v>16</v>
      </c>
      <c r="H219" s="38">
        <f t="shared" si="38"/>
        <v>0</v>
      </c>
      <c r="I219" s="38">
        <f t="shared" si="38"/>
        <v>0</v>
      </c>
      <c r="J219" s="38">
        <f t="shared" si="38"/>
        <v>6</v>
      </c>
      <c r="K219" s="38">
        <f t="shared" si="38"/>
        <v>2</v>
      </c>
      <c r="L219" s="38">
        <f t="shared" si="38"/>
        <v>0</v>
      </c>
      <c r="M219" s="38">
        <f t="shared" si="38"/>
        <v>0</v>
      </c>
      <c r="N219" s="38">
        <f t="shared" si="38"/>
        <v>7</v>
      </c>
      <c r="O219" s="38">
        <f t="shared" si="38"/>
        <v>0</v>
      </c>
    </row>
    <row r="220" spans="1:15" ht="30" customHeight="1" x14ac:dyDescent="0.2">
      <c r="A220" s="38">
        <v>8</v>
      </c>
      <c r="B220" s="38" t="str">
        <f t="shared" ref="B220:O220" si="39">B121</f>
        <v>Ấp Long Thạnh 1</v>
      </c>
      <c r="C220" s="38">
        <f t="shared" si="39"/>
        <v>29</v>
      </c>
      <c r="D220" s="38">
        <f t="shared" si="39"/>
        <v>0</v>
      </c>
      <c r="E220" s="38">
        <f t="shared" si="39"/>
        <v>12</v>
      </c>
      <c r="F220" s="38">
        <f t="shared" si="39"/>
        <v>1</v>
      </c>
      <c r="G220" s="38">
        <f t="shared" si="39"/>
        <v>29</v>
      </c>
      <c r="H220" s="38">
        <f t="shared" si="39"/>
        <v>2</v>
      </c>
      <c r="I220" s="38">
        <f t="shared" si="39"/>
        <v>0</v>
      </c>
      <c r="J220" s="38">
        <f t="shared" si="39"/>
        <v>8</v>
      </c>
      <c r="K220" s="38">
        <f t="shared" si="39"/>
        <v>0</v>
      </c>
      <c r="L220" s="38">
        <f t="shared" si="39"/>
        <v>1</v>
      </c>
      <c r="M220" s="38">
        <f t="shared" si="39"/>
        <v>1</v>
      </c>
      <c r="N220" s="38">
        <f t="shared" si="39"/>
        <v>16</v>
      </c>
      <c r="O220" s="38">
        <f t="shared" si="39"/>
        <v>0</v>
      </c>
    </row>
    <row r="221" spans="1:15" ht="30" customHeight="1" x14ac:dyDescent="0.2">
      <c r="A221" s="38">
        <v>9</v>
      </c>
      <c r="B221" s="38" t="str">
        <f t="shared" ref="B221:O221" si="40">B151</f>
        <v>Ấp Long Thạnh 2</v>
      </c>
      <c r="C221" s="38">
        <f t="shared" si="40"/>
        <v>37</v>
      </c>
      <c r="D221" s="38">
        <f t="shared" si="40"/>
        <v>7</v>
      </c>
      <c r="E221" s="38">
        <f t="shared" si="40"/>
        <v>7</v>
      </c>
      <c r="F221" s="38">
        <f t="shared" si="40"/>
        <v>1</v>
      </c>
      <c r="G221" s="38">
        <f t="shared" si="40"/>
        <v>37</v>
      </c>
      <c r="H221" s="38">
        <f t="shared" si="40"/>
        <v>2</v>
      </c>
      <c r="I221" s="38">
        <f t="shared" si="40"/>
        <v>0</v>
      </c>
      <c r="J221" s="38">
        <f t="shared" si="40"/>
        <v>8</v>
      </c>
      <c r="K221" s="38">
        <f t="shared" si="40"/>
        <v>9</v>
      </c>
      <c r="L221" s="38">
        <f t="shared" si="40"/>
        <v>5</v>
      </c>
      <c r="M221" s="38">
        <f t="shared" si="40"/>
        <v>0</v>
      </c>
      <c r="N221" s="38">
        <f t="shared" si="40"/>
        <v>16</v>
      </c>
      <c r="O221" s="38">
        <f t="shared" si="40"/>
        <v>1</v>
      </c>
    </row>
    <row r="222" spans="1:15" ht="30" customHeight="1" x14ac:dyDescent="0.2">
      <c r="A222" s="36">
        <v>10</v>
      </c>
      <c r="B222" s="36" t="str">
        <f t="shared" ref="B222:O222" si="41">B189</f>
        <v>Ấp Long Hưng</v>
      </c>
      <c r="C222" s="36">
        <f t="shared" si="41"/>
        <v>21</v>
      </c>
      <c r="D222" s="36">
        <f t="shared" si="41"/>
        <v>7</v>
      </c>
      <c r="E222" s="36">
        <f t="shared" si="41"/>
        <v>6</v>
      </c>
      <c r="F222" s="36">
        <f t="shared" si="41"/>
        <v>0</v>
      </c>
      <c r="G222" s="36">
        <f t="shared" si="41"/>
        <v>21</v>
      </c>
      <c r="H222" s="36">
        <f t="shared" si="41"/>
        <v>1</v>
      </c>
      <c r="I222" s="36">
        <f t="shared" si="41"/>
        <v>0</v>
      </c>
      <c r="J222" s="36">
        <f t="shared" si="41"/>
        <v>9</v>
      </c>
      <c r="K222" s="36">
        <f t="shared" si="41"/>
        <v>3</v>
      </c>
      <c r="L222" s="36">
        <f t="shared" si="41"/>
        <v>0</v>
      </c>
      <c r="M222" s="36">
        <f t="shared" si="41"/>
        <v>1</v>
      </c>
      <c r="N222" s="36">
        <f t="shared" si="41"/>
        <v>8</v>
      </c>
      <c r="O222" s="36">
        <f t="shared" si="41"/>
        <v>0</v>
      </c>
    </row>
    <row r="223" spans="1:15" ht="20.100000000000001" customHeight="1" x14ac:dyDescent="0.25">
      <c r="A223" s="2" t="s">
        <v>31</v>
      </c>
      <c r="B223" s="2" t="s">
        <v>95</v>
      </c>
      <c r="C223" s="95">
        <f>SUM(C213:C222)</f>
        <v>195</v>
      </c>
      <c r="D223" s="95">
        <f t="shared" ref="D223:O223" si="42">SUM(D213:D222)</f>
        <v>15</v>
      </c>
      <c r="E223" s="95">
        <f t="shared" si="42"/>
        <v>69</v>
      </c>
      <c r="F223" s="95">
        <f t="shared" si="42"/>
        <v>4</v>
      </c>
      <c r="G223" s="95">
        <f>SUM(G213:G222)</f>
        <v>195</v>
      </c>
      <c r="H223" s="95">
        <f t="shared" si="42"/>
        <v>13</v>
      </c>
      <c r="I223" s="95">
        <f t="shared" si="42"/>
        <v>1</v>
      </c>
      <c r="J223" s="95">
        <f t="shared" si="42"/>
        <v>59</v>
      </c>
      <c r="K223" s="95">
        <f t="shared" si="42"/>
        <v>30</v>
      </c>
      <c r="L223" s="95">
        <f t="shared" si="42"/>
        <v>8</v>
      </c>
      <c r="M223" s="95">
        <f t="shared" si="42"/>
        <v>5</v>
      </c>
      <c r="N223" s="95">
        <f t="shared" si="42"/>
        <v>79</v>
      </c>
      <c r="O223" s="95">
        <f t="shared" si="42"/>
        <v>9</v>
      </c>
    </row>
    <row r="224" spans="1:15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1:15" ht="31.5" customHeight="1" x14ac:dyDescent="0.2">
      <c r="A225" s="593" t="s">
        <v>51</v>
      </c>
      <c r="B225" s="9" t="s">
        <v>49</v>
      </c>
      <c r="C225" s="607" t="s">
        <v>47</v>
      </c>
      <c r="D225" s="607"/>
      <c r="E225" s="608" t="s">
        <v>45</v>
      </c>
      <c r="F225" s="607"/>
      <c r="G225" s="607"/>
      <c r="H225" s="607" t="s">
        <v>44</v>
      </c>
      <c r="I225" s="607"/>
      <c r="J225" s="607"/>
      <c r="K225" s="608" t="s">
        <v>42</v>
      </c>
      <c r="L225" s="607"/>
      <c r="M225" s="608" t="s">
        <v>52</v>
      </c>
      <c r="N225" s="607"/>
      <c r="O225" s="607"/>
    </row>
    <row r="226" spans="1:15" ht="33" customHeight="1" x14ac:dyDescent="0.2">
      <c r="A226" s="589"/>
      <c r="B226" s="12" t="s">
        <v>50</v>
      </c>
      <c r="C226" s="607" t="s">
        <v>48</v>
      </c>
      <c r="D226" s="607"/>
      <c r="E226" s="608" t="s">
        <v>46</v>
      </c>
      <c r="F226" s="607"/>
      <c r="G226" s="607"/>
      <c r="H226" s="608" t="s">
        <v>53</v>
      </c>
      <c r="I226" s="607"/>
      <c r="J226" s="607"/>
      <c r="K226" s="608" t="s">
        <v>43</v>
      </c>
      <c r="L226" s="607"/>
      <c r="M226" s="608" t="s">
        <v>41</v>
      </c>
      <c r="N226" s="607"/>
      <c r="O226" s="607"/>
    </row>
  </sheetData>
  <mergeCells count="16">
    <mergeCell ref="A225:A226"/>
    <mergeCell ref="C225:D225"/>
    <mergeCell ref="E225:G225"/>
    <mergeCell ref="H225:J225"/>
    <mergeCell ref="K225:L225"/>
    <mergeCell ref="A1:O1"/>
    <mergeCell ref="A3:A4"/>
    <mergeCell ref="B3:B4"/>
    <mergeCell ref="C3:C4"/>
    <mergeCell ref="D3:O3"/>
    <mergeCell ref="M225:O225"/>
    <mergeCell ref="C226:D226"/>
    <mergeCell ref="E226:G226"/>
    <mergeCell ref="H226:J226"/>
    <mergeCell ref="K226:L226"/>
    <mergeCell ref="M226:O22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4" workbookViewId="0">
      <selection activeCell="Q12" sqref="Q12"/>
    </sheetView>
  </sheetViews>
  <sheetFormatPr defaultRowHeight="14.25" x14ac:dyDescent="0.2"/>
  <cols>
    <col min="1" max="1" width="5.125" customWidth="1"/>
    <col min="2" max="2" width="21.25" customWidth="1"/>
    <col min="3" max="3" width="10.625" customWidth="1"/>
    <col min="4" max="15" width="8.75" customWidth="1"/>
  </cols>
  <sheetData>
    <row r="1" spans="1:15" ht="16.5" x14ac:dyDescent="0.2">
      <c r="A1" s="586" t="s">
        <v>61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</row>
    <row r="2" spans="1:15" ht="15.7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1" customHeight="1" x14ac:dyDescent="0.2">
      <c r="A3" s="587" t="s">
        <v>1</v>
      </c>
      <c r="B3" s="587" t="s">
        <v>2</v>
      </c>
      <c r="C3" s="593" t="s">
        <v>58</v>
      </c>
      <c r="D3" s="579" t="s">
        <v>59</v>
      </c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0"/>
    </row>
    <row r="4" spans="1:15" ht="24.75" customHeight="1" x14ac:dyDescent="0.2">
      <c r="A4" s="589"/>
      <c r="B4" s="589"/>
      <c r="C4" s="589"/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8</v>
      </c>
      <c r="L4" s="11">
        <v>9</v>
      </c>
      <c r="M4" s="11">
        <v>10</v>
      </c>
      <c r="N4" s="11">
        <v>11</v>
      </c>
      <c r="O4" s="11">
        <v>12</v>
      </c>
    </row>
    <row r="5" spans="1:15" ht="20.100000000000001" customHeight="1" x14ac:dyDescent="0.25">
      <c r="A5" s="18" t="s">
        <v>11</v>
      </c>
      <c r="B5" s="19" t="s">
        <v>83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20.100000000000001" customHeight="1" x14ac:dyDescent="0.2">
      <c r="A6" s="15">
        <v>1</v>
      </c>
      <c r="B6" s="30" t="s">
        <v>103</v>
      </c>
      <c r="C6" s="23">
        <v>20</v>
      </c>
      <c r="D6" s="77">
        <f>'mẫu 7.6'!D213/'mẫu 7.7'!$C6</f>
        <v>0</v>
      </c>
      <c r="E6" s="77">
        <f>'mẫu 7.6'!E213/'mẫu 7.7'!$C6</f>
        <v>0.5</v>
      </c>
      <c r="F6" s="77">
        <f>'mẫu 7.6'!F213/'mẫu 7.7'!$C6</f>
        <v>0</v>
      </c>
      <c r="G6" s="77">
        <f>'mẫu 7.6'!G213/'mẫu 7.7'!$C6</f>
        <v>1</v>
      </c>
      <c r="H6" s="77">
        <f>'mẫu 7.6'!H213/'mẫu 7.7'!$C6</f>
        <v>0.15</v>
      </c>
      <c r="I6" s="77">
        <f>'mẫu 7.6'!I213/'mẫu 7.7'!$C6</f>
        <v>0.05</v>
      </c>
      <c r="J6" s="77">
        <f>'mẫu 7.6'!J213/'mẫu 7.7'!$C6</f>
        <v>0.35</v>
      </c>
      <c r="K6" s="77">
        <f>'mẫu 7.6'!K213/'mẫu 7.7'!$C6</f>
        <v>0.1</v>
      </c>
      <c r="L6" s="77">
        <f>'mẫu 7.6'!L213/'mẫu 7.7'!$C6</f>
        <v>0</v>
      </c>
      <c r="M6" s="77">
        <f>'mẫu 7.6'!M213/'mẫu 7.7'!$C6</f>
        <v>0</v>
      </c>
      <c r="N6" s="77">
        <f>'mẫu 7.6'!N213/'mẫu 7.7'!$C6</f>
        <v>0.3</v>
      </c>
      <c r="O6" s="77">
        <f>'mẫu 7.6'!O213/'mẫu 7.7'!$C6</f>
        <v>0.15</v>
      </c>
    </row>
    <row r="7" spans="1:15" ht="20.100000000000001" customHeight="1" x14ac:dyDescent="0.2">
      <c r="A7" s="15">
        <v>2</v>
      </c>
      <c r="B7" s="30" t="s">
        <v>91</v>
      </c>
      <c r="C7" s="23">
        <v>14</v>
      </c>
      <c r="D7" s="77">
        <f>'mẫu 7.6'!D214/'mẫu 7.7'!$C7</f>
        <v>0</v>
      </c>
      <c r="E7" s="77">
        <f>'mẫu 7.6'!E214/'mẫu 7.7'!$C7</f>
        <v>0.42857142857142855</v>
      </c>
      <c r="F7" s="77">
        <f>'mẫu 7.6'!F214/'mẫu 7.7'!$C7</f>
        <v>0</v>
      </c>
      <c r="G7" s="77">
        <f>'mẫu 7.6'!G214/'mẫu 7.7'!$C7</f>
        <v>1</v>
      </c>
      <c r="H7" s="77">
        <f>'mẫu 7.6'!H214/'mẫu 7.7'!$C7</f>
        <v>0</v>
      </c>
      <c r="I7" s="77">
        <f>'mẫu 7.6'!I214/'mẫu 7.7'!$C7</f>
        <v>0</v>
      </c>
      <c r="J7" s="77">
        <f>'mẫu 7.6'!J214/'mẫu 7.7'!$C7</f>
        <v>0.42857142857142855</v>
      </c>
      <c r="K7" s="77">
        <f>'mẫu 7.6'!K214/'mẫu 7.7'!$C7</f>
        <v>0.21428571428571427</v>
      </c>
      <c r="L7" s="77">
        <f>'mẫu 7.6'!L214/'mẫu 7.7'!$C7</f>
        <v>0</v>
      </c>
      <c r="M7" s="77">
        <f>'mẫu 7.6'!M214/'mẫu 7.7'!$C7</f>
        <v>0</v>
      </c>
      <c r="N7" s="77">
        <f>'mẫu 7.6'!N214/'mẫu 7.7'!$C7</f>
        <v>0.35714285714285715</v>
      </c>
      <c r="O7" s="77">
        <f>'mẫu 7.6'!O214/'mẫu 7.7'!$C7</f>
        <v>0.14285714285714285</v>
      </c>
    </row>
    <row r="8" spans="1:15" ht="20.100000000000001" customHeight="1" x14ac:dyDescent="0.2">
      <c r="A8" s="15">
        <v>3</v>
      </c>
      <c r="B8" s="30" t="s">
        <v>94</v>
      </c>
      <c r="C8" s="23">
        <v>21</v>
      </c>
      <c r="D8" s="77">
        <f>'mẫu 7.6'!D215/'mẫu 7.7'!$C8</f>
        <v>0</v>
      </c>
      <c r="E8" s="77">
        <f>'mẫu 7.6'!E215/'mẫu 7.7'!$C8</f>
        <v>0.52380952380952384</v>
      </c>
      <c r="F8" s="77">
        <f>'mẫu 7.6'!F215/'mẫu 7.7'!$C8</f>
        <v>4.7619047619047616E-2</v>
      </c>
      <c r="G8" s="77">
        <f>'mẫu 7.6'!G215/'mẫu 7.7'!$C8</f>
        <v>1</v>
      </c>
      <c r="H8" s="77">
        <f>'mẫu 7.6'!H215/'mẫu 7.7'!$C8</f>
        <v>4.7619047619047616E-2</v>
      </c>
      <c r="I8" s="77">
        <f>'mẫu 7.6'!I215/'mẫu 7.7'!$C8</f>
        <v>0</v>
      </c>
      <c r="J8" s="77">
        <f>'mẫu 7.6'!J215/'mẫu 7.7'!$C8</f>
        <v>9.5238095238095233E-2</v>
      </c>
      <c r="K8" s="77">
        <f>'mẫu 7.6'!K215/'mẫu 7.7'!$C8</f>
        <v>9.5238095238095233E-2</v>
      </c>
      <c r="L8" s="77">
        <f>'mẫu 7.6'!L215/'mẫu 7.7'!$C8</f>
        <v>0</v>
      </c>
      <c r="M8" s="77">
        <f>'mẫu 7.6'!M215/'mẫu 7.7'!$C8</f>
        <v>0.14285714285714285</v>
      </c>
      <c r="N8" s="77">
        <f>'mẫu 7.6'!N215/'mẫu 7.7'!$C8</f>
        <v>0.52380952380952384</v>
      </c>
      <c r="O8" s="77">
        <f>'mẫu 7.6'!O215/'mẫu 7.7'!$C8</f>
        <v>0</v>
      </c>
    </row>
    <row r="9" spans="1:15" ht="20.100000000000001" customHeight="1" x14ac:dyDescent="0.2">
      <c r="A9" s="15">
        <v>4</v>
      </c>
      <c r="B9" s="30" t="s">
        <v>90</v>
      </c>
      <c r="C9" s="23">
        <v>8</v>
      </c>
      <c r="D9" s="77">
        <f>'mẫu 7.6'!D216/'mẫu 7.7'!$C9</f>
        <v>0</v>
      </c>
      <c r="E9" s="77">
        <f>'mẫu 7.6'!E216/'mẫu 7.7'!$C9</f>
        <v>0.75</v>
      </c>
      <c r="F9" s="77">
        <f>'mẫu 7.6'!F216/'mẫu 7.7'!$C9</f>
        <v>0</v>
      </c>
      <c r="G9" s="77">
        <f>'mẫu 7.6'!G216/'mẫu 7.7'!$C9</f>
        <v>1</v>
      </c>
      <c r="H9" s="77">
        <f>'mẫu 7.6'!H216/'mẫu 7.7'!$C9</f>
        <v>0.125</v>
      </c>
      <c r="I9" s="77">
        <f>'mẫu 7.6'!I216/'mẫu 7.7'!$C9</f>
        <v>0</v>
      </c>
      <c r="J9" s="77">
        <f>'mẫu 7.6'!J216/'mẫu 7.7'!$C9</f>
        <v>0.125</v>
      </c>
      <c r="K9" s="77">
        <f>'mẫu 7.6'!K216/'mẫu 7.7'!$C9</f>
        <v>0.125</v>
      </c>
      <c r="L9" s="77">
        <f>'mẫu 7.6'!L216/'mẫu 7.7'!$C9</f>
        <v>0</v>
      </c>
      <c r="M9" s="77">
        <f>'mẫu 7.6'!M216/'mẫu 7.7'!$C9</f>
        <v>0</v>
      </c>
      <c r="N9" s="77">
        <f>'mẫu 7.6'!N216/'mẫu 7.7'!$C9</f>
        <v>0.5</v>
      </c>
      <c r="O9" s="77">
        <f>'mẫu 7.6'!O216/'mẫu 7.7'!$C9</f>
        <v>0.375</v>
      </c>
    </row>
    <row r="10" spans="1:15" ht="20.100000000000001" customHeight="1" x14ac:dyDescent="0.2">
      <c r="A10" s="15">
        <v>5</v>
      </c>
      <c r="B10" s="30" t="s">
        <v>89</v>
      </c>
      <c r="C10" s="23">
        <v>14</v>
      </c>
      <c r="D10" s="77">
        <f>'mẫu 7.6'!D217/'mẫu 7.7'!$C10</f>
        <v>0</v>
      </c>
      <c r="E10" s="77">
        <f>'mẫu 7.6'!E217/'mẫu 7.7'!$C10</f>
        <v>0.35714285714285715</v>
      </c>
      <c r="F10" s="77">
        <f>'mẫu 7.6'!F217/'mẫu 7.7'!$C10</f>
        <v>0</v>
      </c>
      <c r="G10" s="77">
        <f>'mẫu 7.6'!G217/'mẫu 7.7'!$C10</f>
        <v>1</v>
      </c>
      <c r="H10" s="77">
        <f>'mẫu 7.6'!H217/'mẫu 7.7'!$C10</f>
        <v>7.1428571428571425E-2</v>
      </c>
      <c r="I10" s="77">
        <f>'mẫu 7.6'!I217/'mẫu 7.7'!$C10</f>
        <v>0</v>
      </c>
      <c r="J10" s="77">
        <f>'mẫu 7.6'!J217/'mẫu 7.7'!$C10</f>
        <v>0.5714285714285714</v>
      </c>
      <c r="K10" s="77">
        <f>'mẫu 7.6'!K217/'mẫu 7.7'!$C10</f>
        <v>0</v>
      </c>
      <c r="L10" s="77">
        <f>'mẫu 7.6'!L217/'mẫu 7.7'!$C10</f>
        <v>7.1428571428571425E-2</v>
      </c>
      <c r="M10" s="77">
        <f>'mẫu 7.6'!M217/'mẫu 7.7'!$C10</f>
        <v>0</v>
      </c>
      <c r="N10" s="77">
        <f>'mẫu 7.6'!N217/'mẫu 7.7'!$C10</f>
        <v>0.2857142857142857</v>
      </c>
      <c r="O10" s="77">
        <f>'mẫu 7.6'!O217/'mẫu 7.7'!$C10</f>
        <v>0</v>
      </c>
    </row>
    <row r="11" spans="1:15" ht="20.100000000000001" customHeight="1" x14ac:dyDescent="0.2">
      <c r="A11" s="15">
        <v>6</v>
      </c>
      <c r="B11" s="30" t="s">
        <v>88</v>
      </c>
      <c r="C11" s="23">
        <v>15</v>
      </c>
      <c r="D11" s="77">
        <f>'mẫu 7.6'!D218/'mẫu 7.7'!$C11</f>
        <v>6.6666666666666666E-2</v>
      </c>
      <c r="E11" s="77">
        <f>'mẫu 7.6'!E218/'mẫu 7.7'!$C11</f>
        <v>0</v>
      </c>
      <c r="F11" s="77">
        <f>'mẫu 7.6'!F218/'mẫu 7.7'!$C11</f>
        <v>0</v>
      </c>
      <c r="G11" s="77">
        <f>'mẫu 7.6'!G218/'mẫu 7.7'!$C11</f>
        <v>1</v>
      </c>
      <c r="H11" s="77">
        <f>'mẫu 7.6'!H218/'mẫu 7.7'!$C11</f>
        <v>0.13333333333333333</v>
      </c>
      <c r="I11" s="77">
        <f>'mẫu 7.6'!I218/'mẫu 7.7'!$C11</f>
        <v>0</v>
      </c>
      <c r="J11" s="77">
        <f>'mẫu 7.6'!J218/'mẫu 7.7'!$C11</f>
        <v>0.26666666666666666</v>
      </c>
      <c r="K11" s="77">
        <f>'mẫu 7.6'!K218/'mẫu 7.7'!$C11</f>
        <v>0.53333333333333333</v>
      </c>
      <c r="L11" s="77">
        <f>'mẫu 7.6'!L218/'mẫu 7.7'!$C11</f>
        <v>6.6666666666666666E-2</v>
      </c>
      <c r="M11" s="77">
        <f>'mẫu 7.6'!M218/'mẫu 7.7'!$C11</f>
        <v>0</v>
      </c>
      <c r="N11" s="77">
        <f>'mẫu 7.6'!N218/'mẫu 7.7'!$C11</f>
        <v>0.13333333333333333</v>
      </c>
      <c r="O11" s="77">
        <f>'mẫu 7.6'!O218/'mẫu 7.7'!$C11</f>
        <v>0</v>
      </c>
    </row>
    <row r="12" spans="1:15" ht="20.100000000000001" customHeight="1" x14ac:dyDescent="0.2">
      <c r="A12" s="15">
        <v>7</v>
      </c>
      <c r="B12" s="30" t="s">
        <v>87</v>
      </c>
      <c r="C12" s="23">
        <v>16</v>
      </c>
      <c r="D12" s="77">
        <f>'mẫu 7.6'!D219/'mẫu 7.7'!$C12</f>
        <v>0</v>
      </c>
      <c r="E12" s="77">
        <f>'mẫu 7.6'!E219/'mẫu 7.7'!$C12</f>
        <v>0.375</v>
      </c>
      <c r="F12" s="77">
        <f>'mẫu 7.6'!F219/'mẫu 7.7'!$C12</f>
        <v>6.25E-2</v>
      </c>
      <c r="G12" s="77">
        <f>'mẫu 7.6'!G219/'mẫu 7.7'!$C12</f>
        <v>1</v>
      </c>
      <c r="H12" s="77">
        <f>'mẫu 7.6'!H219/'mẫu 7.7'!$C12</f>
        <v>0</v>
      </c>
      <c r="I12" s="77">
        <f>'mẫu 7.6'!I219/'mẫu 7.7'!$C12</f>
        <v>0</v>
      </c>
      <c r="J12" s="77">
        <f>'mẫu 7.6'!J219/'mẫu 7.7'!$C12</f>
        <v>0.375</v>
      </c>
      <c r="K12" s="77">
        <f>'mẫu 7.6'!K219/'mẫu 7.7'!$C12</f>
        <v>0.125</v>
      </c>
      <c r="L12" s="77">
        <f>'mẫu 7.6'!L219/'mẫu 7.7'!$C12</f>
        <v>0</v>
      </c>
      <c r="M12" s="77">
        <f>'mẫu 7.6'!M219/'mẫu 7.7'!$C12</f>
        <v>0</v>
      </c>
      <c r="N12" s="77">
        <f>'mẫu 7.6'!N219/'mẫu 7.7'!$C12</f>
        <v>0.4375</v>
      </c>
      <c r="O12" s="77">
        <f>'mẫu 7.6'!O219/'mẫu 7.7'!$C12</f>
        <v>0</v>
      </c>
    </row>
    <row r="13" spans="1:15" ht="20.100000000000001" customHeight="1" x14ac:dyDescent="0.2">
      <c r="A13" s="15">
        <v>8</v>
      </c>
      <c r="B13" s="30" t="s">
        <v>86</v>
      </c>
      <c r="C13" s="23">
        <v>29</v>
      </c>
      <c r="D13" s="77">
        <f>'mẫu 7.6'!D220/'mẫu 7.7'!$C13</f>
        <v>0</v>
      </c>
      <c r="E13" s="77">
        <f>'mẫu 7.6'!E220/'mẫu 7.7'!$C13</f>
        <v>0.41379310344827586</v>
      </c>
      <c r="F13" s="77">
        <f>'mẫu 7.6'!F220/'mẫu 7.7'!$C13</f>
        <v>3.4482758620689655E-2</v>
      </c>
      <c r="G13" s="77">
        <f>'mẫu 7.6'!G220/'mẫu 7.7'!$C13</f>
        <v>1</v>
      </c>
      <c r="H13" s="77">
        <f>'mẫu 7.6'!H220/'mẫu 7.7'!$C13</f>
        <v>6.8965517241379309E-2</v>
      </c>
      <c r="I13" s="77">
        <f>'mẫu 7.6'!I220/'mẫu 7.7'!$C13</f>
        <v>0</v>
      </c>
      <c r="J13" s="77">
        <f>'mẫu 7.6'!J220/'mẫu 7.7'!$C13</f>
        <v>0.27586206896551724</v>
      </c>
      <c r="K13" s="77">
        <f>'mẫu 7.6'!K220/'mẫu 7.7'!$C13</f>
        <v>0</v>
      </c>
      <c r="L13" s="77">
        <f>'mẫu 7.6'!L220/'mẫu 7.7'!$C13</f>
        <v>3.4482758620689655E-2</v>
      </c>
      <c r="M13" s="77">
        <f>'mẫu 7.6'!M220/'mẫu 7.7'!$C13</f>
        <v>3.4482758620689655E-2</v>
      </c>
      <c r="N13" s="77">
        <f>'mẫu 7.6'!N220/'mẫu 7.7'!$C13</f>
        <v>0.55172413793103448</v>
      </c>
      <c r="O13" s="77">
        <f>'mẫu 7.6'!O220/'mẫu 7.7'!$C13</f>
        <v>0</v>
      </c>
    </row>
    <row r="14" spans="1:15" ht="20.100000000000001" customHeight="1" x14ac:dyDescent="0.2">
      <c r="A14" s="15">
        <v>9</v>
      </c>
      <c r="B14" s="30" t="s">
        <v>85</v>
      </c>
      <c r="C14" s="23">
        <v>37</v>
      </c>
      <c r="D14" s="77">
        <f>'mẫu 7.6'!D221/'mẫu 7.7'!$C14</f>
        <v>0.1891891891891892</v>
      </c>
      <c r="E14" s="77">
        <f>'mẫu 7.6'!E221/'mẫu 7.7'!$C14</f>
        <v>0.1891891891891892</v>
      </c>
      <c r="F14" s="77">
        <f>'mẫu 7.6'!F221/'mẫu 7.7'!$C14</f>
        <v>2.7027027027027029E-2</v>
      </c>
      <c r="G14" s="77">
        <f>'mẫu 7.6'!G221/'mẫu 7.7'!$C14</f>
        <v>1</v>
      </c>
      <c r="H14" s="77">
        <f>'mẫu 7.6'!H221/'mẫu 7.7'!$C14</f>
        <v>5.4054054054054057E-2</v>
      </c>
      <c r="I14" s="77">
        <f>'mẫu 7.6'!I221/'mẫu 7.7'!$C14</f>
        <v>0</v>
      </c>
      <c r="J14" s="77">
        <f>'mẫu 7.6'!J221/'mẫu 7.7'!$C14</f>
        <v>0.21621621621621623</v>
      </c>
      <c r="K14" s="77">
        <f>'mẫu 7.6'!K221/'mẫu 7.7'!$C14</f>
        <v>0.24324324324324326</v>
      </c>
      <c r="L14" s="77">
        <f>'mẫu 7.6'!L221/'mẫu 7.7'!$C14</f>
        <v>0.13513513513513514</v>
      </c>
      <c r="M14" s="77">
        <f>'mẫu 7.6'!M221/'mẫu 7.7'!$C14</f>
        <v>0</v>
      </c>
      <c r="N14" s="77">
        <f>'mẫu 7.6'!N221/'mẫu 7.7'!$C14</f>
        <v>0.43243243243243246</v>
      </c>
      <c r="O14" s="77">
        <f>'mẫu 7.6'!O221/'mẫu 7.7'!$C14</f>
        <v>2.7027027027027029E-2</v>
      </c>
    </row>
    <row r="15" spans="1:15" ht="20.100000000000001" customHeight="1" x14ac:dyDescent="0.2">
      <c r="A15" s="36">
        <v>10</v>
      </c>
      <c r="B15" s="37" t="s">
        <v>84</v>
      </c>
      <c r="C15" s="96">
        <v>21</v>
      </c>
      <c r="D15" s="97">
        <f>'mẫu 7.6'!D222/'mẫu 7.7'!$C15</f>
        <v>0.33333333333333331</v>
      </c>
      <c r="E15" s="97">
        <f>'mẫu 7.6'!E222/'mẫu 7.7'!$C15</f>
        <v>0.2857142857142857</v>
      </c>
      <c r="F15" s="97">
        <f>'mẫu 7.6'!F222/'mẫu 7.7'!$C15</f>
        <v>0</v>
      </c>
      <c r="G15" s="97">
        <f>'mẫu 7.6'!G222/'mẫu 7.7'!$C15</f>
        <v>1</v>
      </c>
      <c r="H15" s="97">
        <f>'mẫu 7.6'!H222/'mẫu 7.7'!$C15</f>
        <v>4.7619047619047616E-2</v>
      </c>
      <c r="I15" s="97">
        <f>'mẫu 7.6'!I222/'mẫu 7.7'!$C15</f>
        <v>0</v>
      </c>
      <c r="J15" s="97">
        <f>'mẫu 7.6'!J222/'mẫu 7.7'!$C15</f>
        <v>0.42857142857142855</v>
      </c>
      <c r="K15" s="97">
        <f>'mẫu 7.6'!K222/'mẫu 7.7'!$C15</f>
        <v>0.14285714285714285</v>
      </c>
      <c r="L15" s="97">
        <f>'mẫu 7.6'!L222/'mẫu 7.7'!$C15</f>
        <v>0</v>
      </c>
      <c r="M15" s="97">
        <f>'mẫu 7.6'!M222/'mẫu 7.7'!$C15</f>
        <v>4.7619047619047616E-2</v>
      </c>
      <c r="N15" s="97">
        <f>'mẫu 7.6'!N222/'mẫu 7.7'!$C15</f>
        <v>0.38095238095238093</v>
      </c>
      <c r="O15" s="97">
        <f>'mẫu 7.6'!O222/'mẫu 7.7'!$C15</f>
        <v>0</v>
      </c>
    </row>
    <row r="16" spans="1:15" ht="20.100000000000001" customHeight="1" x14ac:dyDescent="0.25">
      <c r="A16" s="2" t="s">
        <v>31</v>
      </c>
      <c r="B16" s="2" t="s">
        <v>12</v>
      </c>
      <c r="C16" s="98">
        <f>SUM(C6:C15)</f>
        <v>195</v>
      </c>
      <c r="D16" s="99">
        <f>'mẫu 7.6'!D223/'mẫu 7.7'!$C16</f>
        <v>7.6923076923076927E-2</v>
      </c>
      <c r="E16" s="99">
        <f>'mẫu 7.6'!E223/'mẫu 7.7'!$C16</f>
        <v>0.35384615384615387</v>
      </c>
      <c r="F16" s="99">
        <f>'mẫu 7.6'!F223/'mẫu 7.7'!$C16</f>
        <v>2.0512820512820513E-2</v>
      </c>
      <c r="G16" s="99">
        <f>'mẫu 7.6'!G223/'mẫu 7.7'!$C16</f>
        <v>1</v>
      </c>
      <c r="H16" s="99">
        <f>'mẫu 7.6'!H223/'mẫu 7.7'!$C16</f>
        <v>6.6666666666666666E-2</v>
      </c>
      <c r="I16" s="99">
        <f>'mẫu 7.6'!I223/'mẫu 7.7'!$C16</f>
        <v>5.1282051282051282E-3</v>
      </c>
      <c r="J16" s="99">
        <f>'mẫu 7.6'!J223/'mẫu 7.7'!$C16</f>
        <v>0.30256410256410254</v>
      </c>
      <c r="K16" s="99">
        <f>'mẫu 7.6'!K223/'mẫu 7.7'!$C16</f>
        <v>0.15384615384615385</v>
      </c>
      <c r="L16" s="99">
        <f>'mẫu 7.6'!L223/'mẫu 7.7'!$C16</f>
        <v>4.1025641025641026E-2</v>
      </c>
      <c r="M16" s="99">
        <f>'mẫu 7.6'!M223/'mẫu 7.7'!$C16</f>
        <v>2.564102564102564E-2</v>
      </c>
      <c r="N16" s="99">
        <f>'mẫu 7.6'!N223/'mẫu 7.7'!$C16</f>
        <v>0.40512820512820513</v>
      </c>
      <c r="O16" s="99">
        <f>'mẫu 7.6'!O223/'mẫu 7.7'!$C16</f>
        <v>4.6153846153846156E-2</v>
      </c>
    </row>
    <row r="17" spans="1:1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15.75" x14ac:dyDescent="0.2">
      <c r="A18" s="593" t="s">
        <v>51</v>
      </c>
      <c r="B18" s="9" t="s">
        <v>49</v>
      </c>
      <c r="C18" s="607" t="s">
        <v>47</v>
      </c>
      <c r="D18" s="607"/>
      <c r="E18" s="608" t="s">
        <v>45</v>
      </c>
      <c r="F18" s="607"/>
      <c r="G18" s="607"/>
      <c r="H18" s="607" t="s">
        <v>44</v>
      </c>
      <c r="I18" s="607"/>
      <c r="J18" s="607"/>
      <c r="K18" s="608" t="s">
        <v>42</v>
      </c>
      <c r="L18" s="607"/>
      <c r="M18" s="608" t="s">
        <v>52</v>
      </c>
      <c r="N18" s="607"/>
      <c r="O18" s="607"/>
    </row>
    <row r="19" spans="1:15" ht="31.5" x14ac:dyDescent="0.2">
      <c r="A19" s="589"/>
      <c r="B19" s="12" t="s">
        <v>50</v>
      </c>
      <c r="C19" s="607" t="s">
        <v>48</v>
      </c>
      <c r="D19" s="607"/>
      <c r="E19" s="608" t="s">
        <v>46</v>
      </c>
      <c r="F19" s="607"/>
      <c r="G19" s="607"/>
      <c r="H19" s="608" t="s">
        <v>53</v>
      </c>
      <c r="I19" s="607"/>
      <c r="J19" s="607"/>
      <c r="K19" s="608" t="s">
        <v>43</v>
      </c>
      <c r="L19" s="607"/>
      <c r="M19" s="608" t="s">
        <v>41</v>
      </c>
      <c r="N19" s="607"/>
      <c r="O19" s="607"/>
    </row>
  </sheetData>
  <mergeCells count="16">
    <mergeCell ref="A18:A19"/>
    <mergeCell ref="C18:D18"/>
    <mergeCell ref="E18:G18"/>
    <mergeCell ref="H18:J18"/>
    <mergeCell ref="K18:L18"/>
    <mergeCell ref="A1:O1"/>
    <mergeCell ref="A3:A4"/>
    <mergeCell ref="B3:B4"/>
    <mergeCell ref="C3:C4"/>
    <mergeCell ref="D3:O3"/>
    <mergeCell ref="M18:O18"/>
    <mergeCell ref="C19:D19"/>
    <mergeCell ref="E19:G19"/>
    <mergeCell ref="H19:J19"/>
    <mergeCell ref="K19:L19"/>
    <mergeCell ref="M19:O19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6"/>
  <sheetViews>
    <sheetView topLeftCell="A31" workbookViewId="0">
      <selection activeCell="N5" sqref="N5"/>
    </sheetView>
  </sheetViews>
  <sheetFormatPr defaultColWidth="9.125" defaultRowHeight="15.75" x14ac:dyDescent="0.2"/>
  <cols>
    <col min="1" max="1" width="5.375" style="459" customWidth="1"/>
    <col min="2" max="2" width="17.375" style="459" customWidth="1"/>
    <col min="3" max="3" width="11.625" style="459" customWidth="1"/>
    <col min="4" max="4" width="9.875" style="545" customWidth="1"/>
    <col min="5" max="5" width="8" style="459" customWidth="1"/>
    <col min="6" max="6" width="10.625" style="459" customWidth="1"/>
    <col min="7" max="7" width="7.375" style="459" customWidth="1"/>
    <col min="8" max="8" width="11" style="459" customWidth="1"/>
    <col min="9" max="9" width="7.375" style="459" customWidth="1"/>
    <col min="10" max="10" width="9.625" style="459" customWidth="1"/>
    <col min="11" max="11" width="11.125" style="459" customWidth="1"/>
    <col min="12" max="12" width="10.375" style="459" customWidth="1"/>
    <col min="13" max="13" width="7.375" style="459" customWidth="1"/>
    <col min="14" max="16384" width="9.125" style="459"/>
  </cols>
  <sheetData>
    <row r="2" spans="1:19" ht="33.75" customHeight="1" x14ac:dyDescent="0.2">
      <c r="A2" s="610" t="s">
        <v>2379</v>
      </c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</row>
    <row r="3" spans="1:19" ht="33.75" customHeight="1" x14ac:dyDescent="0.2">
      <c r="A3" s="611" t="s">
        <v>449</v>
      </c>
      <c r="B3" s="611" t="s">
        <v>2</v>
      </c>
      <c r="C3" s="612" t="s">
        <v>2380</v>
      </c>
      <c r="D3" s="613" t="s">
        <v>2381</v>
      </c>
      <c r="E3" s="593" t="s">
        <v>2382</v>
      </c>
      <c r="F3" s="611" t="s">
        <v>40</v>
      </c>
      <c r="G3" s="611"/>
      <c r="H3" s="611"/>
      <c r="I3" s="611"/>
      <c r="J3" s="611"/>
      <c r="K3" s="611"/>
      <c r="L3" s="611"/>
      <c r="M3" s="611"/>
    </row>
    <row r="4" spans="1:19" ht="140.25" customHeight="1" x14ac:dyDescent="0.2">
      <c r="A4" s="611"/>
      <c r="B4" s="611"/>
      <c r="C4" s="611"/>
      <c r="D4" s="614"/>
      <c r="E4" s="605"/>
      <c r="F4" s="554" t="s">
        <v>2383</v>
      </c>
      <c r="G4" s="554" t="s">
        <v>2384</v>
      </c>
      <c r="H4" s="554" t="s">
        <v>2385</v>
      </c>
      <c r="I4" s="554" t="s">
        <v>2386</v>
      </c>
      <c r="J4" s="554" t="s">
        <v>2387</v>
      </c>
      <c r="K4" s="554" t="s">
        <v>2388</v>
      </c>
      <c r="L4" s="554" t="s">
        <v>2389</v>
      </c>
      <c r="M4" s="554" t="s">
        <v>2390</v>
      </c>
    </row>
    <row r="5" spans="1:19" ht="27" customHeight="1" x14ac:dyDescent="0.2">
      <c r="A5" s="551" t="s">
        <v>9</v>
      </c>
      <c r="B5" s="551" t="s">
        <v>10</v>
      </c>
      <c r="C5" s="555"/>
      <c r="D5" s="564">
        <v>1</v>
      </c>
      <c r="E5" s="553">
        <v>2</v>
      </c>
      <c r="F5" s="553">
        <v>3</v>
      </c>
      <c r="G5" s="553">
        <v>4</v>
      </c>
      <c r="H5" s="553">
        <v>5</v>
      </c>
      <c r="I5" s="553" t="s">
        <v>62</v>
      </c>
      <c r="J5" s="553">
        <v>7</v>
      </c>
      <c r="K5" s="553" t="s">
        <v>63</v>
      </c>
      <c r="L5" s="553">
        <v>9</v>
      </c>
      <c r="M5" s="553" t="s">
        <v>64</v>
      </c>
    </row>
    <row r="6" spans="1:19" s="562" customFormat="1" ht="18" customHeight="1" x14ac:dyDescent="0.3">
      <c r="A6" s="615" t="s">
        <v>11</v>
      </c>
      <c r="B6" s="615" t="s">
        <v>2368</v>
      </c>
      <c r="C6" s="550" t="s">
        <v>2391</v>
      </c>
      <c r="D6" s="540">
        <v>4606</v>
      </c>
      <c r="E6" s="563" t="e">
        <f>E8+E10+E12+E14+E16+E18+E20+E22+E24+E26+#REF!+#REF!</f>
        <v>#REF!</v>
      </c>
      <c r="F6" s="563" t="e">
        <f>F8+F10+F12+F14+F16+F18+F20+F22+F24+F26+#REF!+#REF!</f>
        <v>#REF!</v>
      </c>
      <c r="G6" s="563" t="e">
        <f>G8+G10+G12+G14+G16+G18+G20+G22+G24+G26+#REF!+#REF!</f>
        <v>#REF!</v>
      </c>
      <c r="H6" s="563" t="e">
        <f>H8+H10+H12+H14+H16+H18+H20+H22+H24+H26+#REF!+#REF!</f>
        <v>#REF!</v>
      </c>
      <c r="I6" s="563" t="e">
        <f>I8+I10+I12+I14+I16+I18+I20+I22+I24+I26+#REF!+#REF!</f>
        <v>#REF!</v>
      </c>
      <c r="J6" s="563" t="e">
        <f>J8+J10+J12+J14+J16+J18+J20+J22+J24+J26+#REF!+#REF!</f>
        <v>#REF!</v>
      </c>
      <c r="K6" s="563" t="e">
        <f>K8+K10+K12+K14+K16+K18+K20+K22+K24+K26+#REF!+#REF!</f>
        <v>#REF!</v>
      </c>
      <c r="L6" s="563" t="e">
        <f>L8+L10+L12+L14+L16+L18+L20+L22+L24+L26+#REF!+#REF!</f>
        <v>#REF!</v>
      </c>
      <c r="M6" s="563" t="e">
        <f>M8+M10+M12+M14+M16+M18+M20+M22+M24+M26+#REF!+#REF!</f>
        <v>#REF!</v>
      </c>
      <c r="Q6" s="467"/>
      <c r="R6" s="468"/>
      <c r="S6" s="469"/>
    </row>
    <row r="7" spans="1:19" s="562" customFormat="1" ht="18" customHeight="1" x14ac:dyDescent="0.3">
      <c r="A7" s="615"/>
      <c r="B7" s="615"/>
      <c r="C7" s="550" t="s">
        <v>4</v>
      </c>
      <c r="D7" s="540">
        <v>16415</v>
      </c>
      <c r="E7" s="563" t="e">
        <f>E9+E11+E13+E15+E17+E19+E21+E23+E25+E27+#REF!+#REF!</f>
        <v>#REF!</v>
      </c>
      <c r="F7" s="563" t="e">
        <f>F9+F11+F13+F15+F17+F19+F21+F23+F25+F27+#REF!+#REF!</f>
        <v>#REF!</v>
      </c>
      <c r="G7" s="563" t="e">
        <f>G9+G11+G13+G15+G17+G19+G21+G23+G25+G27+#REF!+#REF!</f>
        <v>#REF!</v>
      </c>
      <c r="H7" s="563" t="e">
        <f>H9+H11+H13+H15+H17+H19+H21+H23+H25+H27+#REF!+#REF!</f>
        <v>#REF!</v>
      </c>
      <c r="I7" s="563" t="e">
        <f>I9+I11+I13+I15+I17+I19+I21+I23+I25+I27+#REF!+#REF!</f>
        <v>#REF!</v>
      </c>
      <c r="J7" s="563" t="e">
        <f>J9+J11+J13+J15+J17+J19+J21+J23+J25+J27+#REF!+#REF!</f>
        <v>#REF!</v>
      </c>
      <c r="K7" s="563" t="e">
        <f>K9+K11+K13+K15+K17+K19+K21+K23+K25+K27+#REF!+#REF!</f>
        <v>#REF!</v>
      </c>
      <c r="L7" s="563" t="e">
        <f>L9+L11+L13+L15+L17+L19+L21+L23+L25+L27+#REF!+#REF!</f>
        <v>#REF!</v>
      </c>
      <c r="M7" s="563" t="e">
        <f>M9+M11+M13+M15+M17+M19+M21+M23+M25+M27+#REF!+#REF!</f>
        <v>#REF!</v>
      </c>
      <c r="Q7" s="467"/>
      <c r="R7" s="468"/>
      <c r="S7" s="469"/>
    </row>
    <row r="8" spans="1:19" s="562" customFormat="1" ht="28.5" customHeight="1" x14ac:dyDescent="0.3">
      <c r="A8" s="598">
        <v>1</v>
      </c>
      <c r="B8" s="598" t="s">
        <v>2223</v>
      </c>
      <c r="C8" s="550" t="s">
        <v>2391</v>
      </c>
      <c r="D8" s="541">
        <v>397</v>
      </c>
      <c r="E8" s="550"/>
      <c r="F8" s="550">
        <v>11</v>
      </c>
      <c r="G8" s="470">
        <v>21</v>
      </c>
      <c r="H8" s="550">
        <v>0</v>
      </c>
      <c r="I8" s="550"/>
      <c r="J8" s="550">
        <v>9</v>
      </c>
      <c r="K8" s="466">
        <v>9</v>
      </c>
      <c r="L8" s="550">
        <v>0</v>
      </c>
      <c r="M8" s="550">
        <f>L8/F8</f>
        <v>0</v>
      </c>
      <c r="Q8" s="467"/>
      <c r="R8" s="468"/>
      <c r="S8" s="469"/>
    </row>
    <row r="9" spans="1:19" s="562" customFormat="1" ht="28.5" customHeight="1" x14ac:dyDescent="0.3">
      <c r="A9" s="598"/>
      <c r="B9" s="598"/>
      <c r="C9" s="550" t="s">
        <v>4</v>
      </c>
      <c r="D9" s="542">
        <v>1561</v>
      </c>
      <c r="E9" s="550"/>
      <c r="F9" s="550">
        <v>31</v>
      </c>
      <c r="G9" s="471">
        <v>82</v>
      </c>
      <c r="H9" s="550">
        <v>0</v>
      </c>
      <c r="I9" s="550"/>
      <c r="J9" s="550">
        <v>26</v>
      </c>
      <c r="K9" s="550">
        <v>22</v>
      </c>
      <c r="L9" s="550"/>
      <c r="M9" s="550"/>
      <c r="Q9" s="467"/>
      <c r="R9" s="468"/>
      <c r="S9" s="469"/>
    </row>
    <row r="10" spans="1:19" s="562" customFormat="1" ht="28.5" customHeight="1" x14ac:dyDescent="0.3">
      <c r="A10" s="598">
        <v>2</v>
      </c>
      <c r="B10" s="598" t="s">
        <v>2228</v>
      </c>
      <c r="C10" s="550" t="s">
        <v>2391</v>
      </c>
      <c r="D10" s="541">
        <v>648</v>
      </c>
      <c r="E10" s="550">
        <v>1</v>
      </c>
      <c r="F10" s="550">
        <v>22</v>
      </c>
      <c r="G10" s="470">
        <v>37</v>
      </c>
      <c r="H10" s="550">
        <v>1</v>
      </c>
      <c r="I10" s="472"/>
      <c r="J10" s="550">
        <v>19</v>
      </c>
      <c r="K10" s="466">
        <v>12</v>
      </c>
      <c r="L10" s="550">
        <v>0</v>
      </c>
      <c r="M10" s="550">
        <f>L10/F10</f>
        <v>0</v>
      </c>
      <c r="Q10" s="467"/>
      <c r="R10" s="468"/>
      <c r="S10" s="469"/>
    </row>
    <row r="11" spans="1:19" s="562" customFormat="1" ht="28.5" customHeight="1" x14ac:dyDescent="0.3">
      <c r="A11" s="598"/>
      <c r="B11" s="598"/>
      <c r="C11" s="550" t="s">
        <v>4</v>
      </c>
      <c r="D11" s="542">
        <v>2112</v>
      </c>
      <c r="E11" s="550"/>
      <c r="F11" s="550">
        <v>74</v>
      </c>
      <c r="G11" s="471">
        <v>142</v>
      </c>
      <c r="H11" s="550"/>
      <c r="I11" s="550"/>
      <c r="J11" s="550">
        <v>57</v>
      </c>
      <c r="K11" s="550">
        <v>25</v>
      </c>
      <c r="L11" s="550"/>
      <c r="M11" s="550"/>
      <c r="Q11" s="467"/>
      <c r="R11" s="468"/>
      <c r="S11" s="469"/>
    </row>
    <row r="12" spans="1:19" s="562" customFormat="1" ht="28.5" customHeight="1" x14ac:dyDescent="0.3">
      <c r="A12" s="598">
        <v>3</v>
      </c>
      <c r="B12" s="609" t="s">
        <v>2231</v>
      </c>
      <c r="C12" s="550" t="s">
        <v>2391</v>
      </c>
      <c r="D12" s="541">
        <v>531</v>
      </c>
      <c r="E12" s="550"/>
      <c r="F12" s="550">
        <v>11</v>
      </c>
      <c r="G12" s="470">
        <v>29</v>
      </c>
      <c r="H12" s="550">
        <v>0</v>
      </c>
      <c r="I12" s="550"/>
      <c r="J12" s="550">
        <v>9</v>
      </c>
      <c r="K12" s="466">
        <v>17</v>
      </c>
      <c r="L12" s="550">
        <v>0</v>
      </c>
      <c r="M12" s="550">
        <f>L12/F12</f>
        <v>0</v>
      </c>
      <c r="P12" s="473"/>
      <c r="Q12" s="467"/>
      <c r="R12" s="468"/>
      <c r="S12" s="469"/>
    </row>
    <row r="13" spans="1:19" s="562" customFormat="1" ht="28.5" customHeight="1" x14ac:dyDescent="0.3">
      <c r="A13" s="598"/>
      <c r="B13" s="609"/>
      <c r="C13" s="550" t="s">
        <v>4</v>
      </c>
      <c r="D13" s="542">
        <v>1629</v>
      </c>
      <c r="E13" s="550"/>
      <c r="F13" s="550">
        <v>29</v>
      </c>
      <c r="G13" s="471">
        <v>101</v>
      </c>
      <c r="H13" s="550">
        <v>0</v>
      </c>
      <c r="I13" s="550"/>
      <c r="J13" s="550">
        <v>22</v>
      </c>
      <c r="K13" s="550">
        <v>38</v>
      </c>
      <c r="L13" s="550"/>
      <c r="M13" s="550"/>
      <c r="P13" s="473"/>
      <c r="Q13" s="467"/>
      <c r="R13" s="468"/>
      <c r="S13" s="469"/>
    </row>
    <row r="14" spans="1:19" s="562" customFormat="1" ht="28.5" customHeight="1" x14ac:dyDescent="0.3">
      <c r="A14" s="598">
        <v>4</v>
      </c>
      <c r="B14" s="609" t="s">
        <v>2235</v>
      </c>
      <c r="C14" s="550" t="s">
        <v>2391</v>
      </c>
      <c r="D14" s="541">
        <v>508</v>
      </c>
      <c r="E14" s="550"/>
      <c r="F14" s="550">
        <v>15</v>
      </c>
      <c r="G14" s="470">
        <v>16</v>
      </c>
      <c r="H14" s="550">
        <v>0</v>
      </c>
      <c r="I14" s="550"/>
      <c r="J14" s="550">
        <v>8</v>
      </c>
      <c r="K14" s="466">
        <v>12</v>
      </c>
      <c r="L14" s="550">
        <v>0</v>
      </c>
      <c r="M14" s="550">
        <f>L14/F14</f>
        <v>0</v>
      </c>
      <c r="P14" s="473"/>
      <c r="Q14" s="467"/>
      <c r="R14" s="468"/>
      <c r="S14" s="469"/>
    </row>
    <row r="15" spans="1:19" s="562" customFormat="1" ht="28.5" customHeight="1" x14ac:dyDescent="0.3">
      <c r="A15" s="598"/>
      <c r="B15" s="609"/>
      <c r="C15" s="550" t="s">
        <v>4</v>
      </c>
      <c r="D15" s="542">
        <v>1930</v>
      </c>
      <c r="E15" s="550"/>
      <c r="F15" s="550">
        <v>58</v>
      </c>
      <c r="G15" s="471">
        <v>56</v>
      </c>
      <c r="H15" s="550">
        <v>0</v>
      </c>
      <c r="I15" s="550"/>
      <c r="J15" s="550">
        <v>30</v>
      </c>
      <c r="K15" s="550">
        <v>25</v>
      </c>
      <c r="L15" s="550"/>
      <c r="M15" s="550"/>
      <c r="P15" s="473"/>
      <c r="Q15" s="467"/>
      <c r="R15" s="468"/>
      <c r="S15" s="469"/>
    </row>
    <row r="16" spans="1:19" s="562" customFormat="1" ht="28.5" customHeight="1" x14ac:dyDescent="0.3">
      <c r="A16" s="598">
        <v>5</v>
      </c>
      <c r="B16" s="598" t="s">
        <v>2240</v>
      </c>
      <c r="C16" s="550" t="s">
        <v>2391</v>
      </c>
      <c r="D16" s="541">
        <v>334</v>
      </c>
      <c r="E16" s="550"/>
      <c r="F16" s="550">
        <v>14</v>
      </c>
      <c r="G16" s="470">
        <v>15</v>
      </c>
      <c r="H16" s="550">
        <v>0</v>
      </c>
      <c r="I16" s="550"/>
      <c r="J16" s="550">
        <v>8</v>
      </c>
      <c r="K16" s="466">
        <v>3</v>
      </c>
      <c r="L16" s="550">
        <v>0</v>
      </c>
      <c r="M16" s="550">
        <f>L16/F16</f>
        <v>0</v>
      </c>
      <c r="P16" s="473"/>
      <c r="Q16" s="467"/>
      <c r="R16" s="468"/>
      <c r="S16" s="469"/>
    </row>
    <row r="17" spans="1:19" s="562" customFormat="1" ht="28.5" customHeight="1" x14ac:dyDescent="0.3">
      <c r="A17" s="598"/>
      <c r="B17" s="598"/>
      <c r="C17" s="550" t="s">
        <v>4</v>
      </c>
      <c r="D17" s="542">
        <v>1173</v>
      </c>
      <c r="E17" s="550"/>
      <c r="F17" s="550">
        <v>45</v>
      </c>
      <c r="G17" s="471">
        <v>51</v>
      </c>
      <c r="H17" s="550">
        <v>0</v>
      </c>
      <c r="I17" s="550"/>
      <c r="J17" s="550">
        <v>25</v>
      </c>
      <c r="K17" s="550">
        <v>8</v>
      </c>
      <c r="L17" s="550"/>
      <c r="M17" s="550"/>
      <c r="P17" s="473"/>
      <c r="Q17" s="467"/>
      <c r="R17" s="468"/>
      <c r="S17" s="469"/>
    </row>
    <row r="18" spans="1:19" s="562" customFormat="1" ht="28.5" customHeight="1" x14ac:dyDescent="0.25">
      <c r="A18" s="598">
        <v>6</v>
      </c>
      <c r="B18" s="598" t="s">
        <v>2248</v>
      </c>
      <c r="C18" s="550" t="s">
        <v>2391</v>
      </c>
      <c r="D18" s="541">
        <v>253</v>
      </c>
      <c r="E18" s="550"/>
      <c r="F18" s="550">
        <v>17</v>
      </c>
      <c r="G18" s="470">
        <v>14</v>
      </c>
      <c r="H18" s="550">
        <v>0</v>
      </c>
      <c r="I18" s="550"/>
      <c r="J18" s="550">
        <v>9</v>
      </c>
      <c r="K18" s="466">
        <v>2</v>
      </c>
      <c r="L18" s="550">
        <v>0</v>
      </c>
      <c r="M18" s="550">
        <f>L18/F18</f>
        <v>0</v>
      </c>
      <c r="P18" s="473"/>
      <c r="Q18" s="474"/>
      <c r="R18" s="468"/>
      <c r="S18" s="475"/>
    </row>
    <row r="19" spans="1:19" s="562" customFormat="1" ht="28.5" customHeight="1" x14ac:dyDescent="0.3">
      <c r="A19" s="598"/>
      <c r="B19" s="598"/>
      <c r="C19" s="550" t="s">
        <v>4</v>
      </c>
      <c r="D19" s="542">
        <v>951</v>
      </c>
      <c r="E19" s="550"/>
      <c r="F19" s="550">
        <v>60</v>
      </c>
      <c r="G19" s="471">
        <v>42</v>
      </c>
      <c r="H19" s="550">
        <v>0</v>
      </c>
      <c r="I19" s="550"/>
      <c r="J19" s="550">
        <v>28</v>
      </c>
      <c r="K19" s="550">
        <v>5</v>
      </c>
      <c r="L19" s="550"/>
      <c r="M19" s="550"/>
      <c r="P19" s="473"/>
      <c r="Q19" s="567"/>
    </row>
    <row r="20" spans="1:19" s="562" customFormat="1" ht="28.5" customHeight="1" x14ac:dyDescent="0.25">
      <c r="A20" s="598">
        <v>7</v>
      </c>
      <c r="B20" s="598" t="s">
        <v>2252</v>
      </c>
      <c r="C20" s="550" t="s">
        <v>2391</v>
      </c>
      <c r="D20" s="541">
        <v>129</v>
      </c>
      <c r="E20" s="550"/>
      <c r="F20" s="550">
        <v>6</v>
      </c>
      <c r="G20" s="470">
        <v>8</v>
      </c>
      <c r="H20" s="550">
        <v>0</v>
      </c>
      <c r="I20" s="550"/>
      <c r="J20" s="550">
        <v>2</v>
      </c>
      <c r="K20" s="466">
        <v>4</v>
      </c>
      <c r="L20" s="550">
        <v>0</v>
      </c>
      <c r="M20" s="550">
        <v>1</v>
      </c>
      <c r="P20" s="473"/>
      <c r="Q20" s="567"/>
    </row>
    <row r="21" spans="1:19" ht="28.5" customHeight="1" x14ac:dyDescent="0.3">
      <c r="A21" s="598"/>
      <c r="B21" s="598"/>
      <c r="C21" s="550" t="s">
        <v>4</v>
      </c>
      <c r="D21" s="542">
        <v>490</v>
      </c>
      <c r="E21" s="550"/>
      <c r="F21" s="550">
        <v>25</v>
      </c>
      <c r="G21" s="471">
        <v>26</v>
      </c>
      <c r="H21" s="550">
        <v>0</v>
      </c>
      <c r="I21" s="550"/>
      <c r="J21" s="550">
        <v>11</v>
      </c>
      <c r="K21" s="550">
        <v>9</v>
      </c>
      <c r="L21" s="550"/>
      <c r="M21" s="550"/>
      <c r="P21" s="473"/>
      <c r="Q21" s="476"/>
    </row>
    <row r="22" spans="1:19" s="562" customFormat="1" ht="28.5" customHeight="1" x14ac:dyDescent="0.25">
      <c r="A22" s="598">
        <v>8</v>
      </c>
      <c r="B22" s="598" t="s">
        <v>2256</v>
      </c>
      <c r="C22" s="550" t="s">
        <v>2391</v>
      </c>
      <c r="D22" s="541">
        <v>720</v>
      </c>
      <c r="E22" s="550"/>
      <c r="F22" s="550">
        <v>18</v>
      </c>
      <c r="G22" s="470">
        <v>21</v>
      </c>
      <c r="H22" s="550">
        <v>0</v>
      </c>
      <c r="I22" s="550"/>
      <c r="J22" s="550">
        <v>11</v>
      </c>
      <c r="K22" s="466">
        <v>12</v>
      </c>
      <c r="L22" s="550">
        <v>0</v>
      </c>
      <c r="M22" s="550">
        <f>L22/F22</f>
        <v>0</v>
      </c>
      <c r="P22" s="473"/>
      <c r="Q22" s="567"/>
    </row>
    <row r="23" spans="1:19" ht="28.5" customHeight="1" x14ac:dyDescent="0.3">
      <c r="A23" s="598"/>
      <c r="B23" s="598"/>
      <c r="C23" s="550" t="s">
        <v>4</v>
      </c>
      <c r="D23" s="542">
        <v>2587</v>
      </c>
      <c r="E23" s="550"/>
      <c r="F23" s="550">
        <v>54</v>
      </c>
      <c r="G23" s="471">
        <v>79</v>
      </c>
      <c r="H23" s="550">
        <v>0</v>
      </c>
      <c r="I23" s="550"/>
      <c r="J23" s="550">
        <v>31</v>
      </c>
      <c r="K23" s="550">
        <v>32</v>
      </c>
      <c r="L23" s="550"/>
      <c r="M23" s="550"/>
      <c r="P23" s="473"/>
      <c r="Q23" s="476"/>
    </row>
    <row r="24" spans="1:19" s="562" customFormat="1" ht="28.5" customHeight="1" x14ac:dyDescent="0.25">
      <c r="A24" s="598">
        <v>9</v>
      </c>
      <c r="B24" s="598" t="s">
        <v>2420</v>
      </c>
      <c r="C24" s="550" t="s">
        <v>2391</v>
      </c>
      <c r="D24" s="541">
        <v>423</v>
      </c>
      <c r="E24" s="550"/>
      <c r="F24" s="550">
        <v>17</v>
      </c>
      <c r="G24" s="470">
        <v>14</v>
      </c>
      <c r="H24" s="550">
        <v>0</v>
      </c>
      <c r="I24" s="550"/>
      <c r="J24" s="550">
        <v>14</v>
      </c>
      <c r="K24" s="466">
        <v>3</v>
      </c>
      <c r="L24" s="550">
        <v>0</v>
      </c>
      <c r="M24" s="550">
        <f>L24/F24</f>
        <v>0</v>
      </c>
    </row>
    <row r="25" spans="1:19" ht="28.5" customHeight="1" x14ac:dyDescent="0.3">
      <c r="A25" s="598"/>
      <c r="B25" s="598"/>
      <c r="C25" s="550" t="s">
        <v>4</v>
      </c>
      <c r="D25" s="542">
        <v>1542</v>
      </c>
      <c r="E25" s="550"/>
      <c r="F25" s="550">
        <v>58</v>
      </c>
      <c r="G25" s="471">
        <v>55</v>
      </c>
      <c r="H25" s="550">
        <v>0</v>
      </c>
      <c r="I25" s="550"/>
      <c r="J25" s="550">
        <v>43</v>
      </c>
      <c r="K25" s="550">
        <v>8</v>
      </c>
      <c r="L25" s="550"/>
      <c r="M25" s="550"/>
    </row>
    <row r="26" spans="1:19" s="562" customFormat="1" ht="28.5" customHeight="1" x14ac:dyDescent="0.25">
      <c r="A26" s="598">
        <v>10</v>
      </c>
      <c r="B26" s="598" t="s">
        <v>2266</v>
      </c>
      <c r="C26" s="550" t="s">
        <v>2391</v>
      </c>
      <c r="D26" s="541">
        <v>663</v>
      </c>
      <c r="E26" s="550"/>
      <c r="F26" s="550">
        <v>10</v>
      </c>
      <c r="G26" s="470">
        <v>20</v>
      </c>
      <c r="H26" s="550">
        <v>0</v>
      </c>
      <c r="I26" s="550"/>
      <c r="J26" s="550">
        <v>6</v>
      </c>
      <c r="K26" s="466">
        <v>13</v>
      </c>
      <c r="L26" s="550">
        <v>0</v>
      </c>
      <c r="M26" s="550">
        <f>L26/F26</f>
        <v>0</v>
      </c>
    </row>
    <row r="27" spans="1:19" ht="28.5" customHeight="1" x14ac:dyDescent="0.3">
      <c r="A27" s="598"/>
      <c r="B27" s="598"/>
      <c r="C27" s="550" t="s">
        <v>4</v>
      </c>
      <c r="D27" s="542">
        <v>2440</v>
      </c>
      <c r="E27" s="550"/>
      <c r="F27" s="550">
        <v>22</v>
      </c>
      <c r="G27" s="471">
        <v>67</v>
      </c>
      <c r="H27" s="550">
        <v>0</v>
      </c>
      <c r="I27" s="550"/>
      <c r="J27" s="550">
        <v>10</v>
      </c>
      <c r="K27" s="550">
        <v>21</v>
      </c>
      <c r="L27" s="550"/>
      <c r="M27" s="550"/>
    </row>
    <row r="28" spans="1:19" s="562" customFormat="1" ht="23.25" customHeight="1" x14ac:dyDescent="0.2">
      <c r="A28" s="555"/>
      <c r="B28" s="555" t="s">
        <v>1233</v>
      </c>
      <c r="C28" s="555"/>
      <c r="D28" s="543"/>
      <c r="E28" s="555"/>
      <c r="F28" s="555"/>
      <c r="G28" s="477"/>
      <c r="H28" s="555"/>
      <c r="I28" s="555"/>
      <c r="J28" s="555"/>
      <c r="K28" s="555"/>
      <c r="L28" s="555"/>
      <c r="M28" s="555"/>
    </row>
    <row r="30" spans="1:19" ht="16.5" x14ac:dyDescent="0.2">
      <c r="A30" s="617" t="s">
        <v>2378</v>
      </c>
      <c r="B30" s="617"/>
      <c r="C30" s="617"/>
      <c r="D30" s="544"/>
      <c r="E30" s="562"/>
      <c r="F30" s="464"/>
      <c r="G30" s="464"/>
      <c r="H30" s="464"/>
      <c r="I30" s="610" t="s">
        <v>2369</v>
      </c>
      <c r="J30" s="610"/>
      <c r="K30" s="610"/>
      <c r="L30" s="610"/>
      <c r="M30" s="610"/>
    </row>
    <row r="31" spans="1:19" x14ac:dyDescent="0.2">
      <c r="I31" s="610" t="s">
        <v>2377</v>
      </c>
      <c r="J31" s="610"/>
      <c r="K31" s="610"/>
      <c r="L31" s="610"/>
      <c r="M31" s="610"/>
    </row>
    <row r="34" spans="1:13" ht="16.5" x14ac:dyDescent="0.2">
      <c r="A34" s="616" t="s">
        <v>2421</v>
      </c>
      <c r="B34" s="616"/>
      <c r="C34" s="616"/>
    </row>
    <row r="35" spans="1:13" ht="16.5" x14ac:dyDescent="0.2">
      <c r="I35" s="616" t="s">
        <v>175</v>
      </c>
      <c r="J35" s="616"/>
      <c r="K35" s="616"/>
      <c r="L35" s="616"/>
      <c r="M35" s="616"/>
    </row>
    <row r="49" spans="4:4" x14ac:dyDescent="0.2">
      <c r="D49" s="459"/>
    </row>
    <row r="50" spans="4:4" x14ac:dyDescent="0.2">
      <c r="D50" s="459"/>
    </row>
    <row r="51" spans="4:4" x14ac:dyDescent="0.2">
      <c r="D51" s="459"/>
    </row>
    <row r="52" spans="4:4" x14ac:dyDescent="0.2">
      <c r="D52" s="459"/>
    </row>
    <row r="53" spans="4:4" x14ac:dyDescent="0.2">
      <c r="D53" s="459"/>
    </row>
    <row r="54" spans="4:4" x14ac:dyDescent="0.2">
      <c r="D54" s="459"/>
    </row>
    <row r="55" spans="4:4" x14ac:dyDescent="0.2">
      <c r="D55" s="459"/>
    </row>
    <row r="56" spans="4:4" x14ac:dyDescent="0.2">
      <c r="D56" s="459"/>
    </row>
    <row r="57" spans="4:4" x14ac:dyDescent="0.2">
      <c r="D57" s="459"/>
    </row>
    <row r="58" spans="4:4" x14ac:dyDescent="0.2">
      <c r="D58" s="459"/>
    </row>
    <row r="59" spans="4:4" x14ac:dyDescent="0.2">
      <c r="D59" s="459"/>
    </row>
    <row r="60" spans="4:4" x14ac:dyDescent="0.2">
      <c r="D60" s="459"/>
    </row>
    <row r="61" spans="4:4" x14ac:dyDescent="0.2">
      <c r="D61" s="459"/>
    </row>
    <row r="62" spans="4:4" x14ac:dyDescent="0.2">
      <c r="D62" s="459"/>
    </row>
    <row r="63" spans="4:4" x14ac:dyDescent="0.2">
      <c r="D63" s="459"/>
    </row>
    <row r="64" spans="4:4" x14ac:dyDescent="0.2">
      <c r="D64" s="459"/>
    </row>
    <row r="65" spans="4:4" x14ac:dyDescent="0.2">
      <c r="D65" s="459"/>
    </row>
    <row r="66" spans="4:4" x14ac:dyDescent="0.2">
      <c r="D66" s="459"/>
    </row>
    <row r="67" spans="4:4" x14ac:dyDescent="0.2">
      <c r="D67" s="459"/>
    </row>
    <row r="68" spans="4:4" x14ac:dyDescent="0.2">
      <c r="D68" s="459"/>
    </row>
    <row r="69" spans="4:4" x14ac:dyDescent="0.2">
      <c r="D69" s="459"/>
    </row>
    <row r="70" spans="4:4" x14ac:dyDescent="0.2">
      <c r="D70" s="459"/>
    </row>
    <row r="71" spans="4:4" x14ac:dyDescent="0.2">
      <c r="D71" s="459"/>
    </row>
    <row r="72" spans="4:4" x14ac:dyDescent="0.2">
      <c r="D72" s="459"/>
    </row>
    <row r="73" spans="4:4" x14ac:dyDescent="0.2">
      <c r="D73" s="459"/>
    </row>
    <row r="74" spans="4:4" x14ac:dyDescent="0.2">
      <c r="D74" s="459"/>
    </row>
    <row r="75" spans="4:4" x14ac:dyDescent="0.2">
      <c r="D75" s="459"/>
    </row>
    <row r="76" spans="4:4" x14ac:dyDescent="0.2">
      <c r="D76" s="459"/>
    </row>
    <row r="77" spans="4:4" x14ac:dyDescent="0.2">
      <c r="D77" s="459"/>
    </row>
    <row r="78" spans="4:4" x14ac:dyDescent="0.2">
      <c r="D78" s="459"/>
    </row>
    <row r="79" spans="4:4" x14ac:dyDescent="0.2">
      <c r="D79" s="459"/>
    </row>
    <row r="80" spans="4:4" x14ac:dyDescent="0.2">
      <c r="D80" s="459"/>
    </row>
    <row r="81" spans="4:4" x14ac:dyDescent="0.2">
      <c r="D81" s="459"/>
    </row>
    <row r="82" spans="4:4" x14ac:dyDescent="0.2">
      <c r="D82" s="459"/>
    </row>
    <row r="83" spans="4:4" x14ac:dyDescent="0.2">
      <c r="D83" s="459"/>
    </row>
    <row r="84" spans="4:4" x14ac:dyDescent="0.2">
      <c r="D84" s="459"/>
    </row>
    <row r="85" spans="4:4" x14ac:dyDescent="0.2">
      <c r="D85" s="459"/>
    </row>
    <row r="86" spans="4:4" x14ac:dyDescent="0.2">
      <c r="D86" s="459"/>
    </row>
    <row r="87" spans="4:4" x14ac:dyDescent="0.2">
      <c r="D87" s="459"/>
    </row>
    <row r="88" spans="4:4" x14ac:dyDescent="0.2">
      <c r="D88" s="459"/>
    </row>
    <row r="89" spans="4:4" x14ac:dyDescent="0.2">
      <c r="D89" s="459"/>
    </row>
    <row r="90" spans="4:4" x14ac:dyDescent="0.2">
      <c r="D90" s="459"/>
    </row>
    <row r="91" spans="4:4" x14ac:dyDescent="0.2">
      <c r="D91" s="459"/>
    </row>
    <row r="92" spans="4:4" x14ac:dyDescent="0.2">
      <c r="D92" s="459"/>
    </row>
    <row r="93" spans="4:4" x14ac:dyDescent="0.2">
      <c r="D93" s="459"/>
    </row>
    <row r="94" spans="4:4" x14ac:dyDescent="0.2">
      <c r="D94" s="459"/>
    </row>
    <row r="95" spans="4:4" x14ac:dyDescent="0.2">
      <c r="D95" s="459"/>
    </row>
    <row r="96" spans="4:4" x14ac:dyDescent="0.2">
      <c r="D96" s="459"/>
    </row>
    <row r="97" spans="4:4" x14ac:dyDescent="0.2">
      <c r="D97" s="459"/>
    </row>
    <row r="98" spans="4:4" x14ac:dyDescent="0.2">
      <c r="D98" s="459"/>
    </row>
    <row r="99" spans="4:4" x14ac:dyDescent="0.2">
      <c r="D99" s="459"/>
    </row>
    <row r="100" spans="4:4" x14ac:dyDescent="0.2">
      <c r="D100" s="459"/>
    </row>
    <row r="101" spans="4:4" x14ac:dyDescent="0.2">
      <c r="D101" s="459"/>
    </row>
    <row r="102" spans="4:4" x14ac:dyDescent="0.2">
      <c r="D102" s="459"/>
    </row>
    <row r="103" spans="4:4" x14ac:dyDescent="0.2">
      <c r="D103" s="459"/>
    </row>
    <row r="104" spans="4:4" x14ac:dyDescent="0.2">
      <c r="D104" s="459"/>
    </row>
    <row r="105" spans="4:4" x14ac:dyDescent="0.2">
      <c r="D105" s="459"/>
    </row>
    <row r="106" spans="4:4" x14ac:dyDescent="0.2">
      <c r="D106" s="459"/>
    </row>
    <row r="107" spans="4:4" x14ac:dyDescent="0.2">
      <c r="D107" s="459"/>
    </row>
    <row r="108" spans="4:4" x14ac:dyDescent="0.2">
      <c r="D108" s="459"/>
    </row>
    <row r="109" spans="4:4" x14ac:dyDescent="0.2">
      <c r="D109" s="459"/>
    </row>
    <row r="110" spans="4:4" x14ac:dyDescent="0.2">
      <c r="D110" s="459"/>
    </row>
    <row r="111" spans="4:4" x14ac:dyDescent="0.2">
      <c r="D111" s="459"/>
    </row>
    <row r="112" spans="4:4" x14ac:dyDescent="0.2">
      <c r="D112" s="459"/>
    </row>
    <row r="113" spans="4:4" x14ac:dyDescent="0.2">
      <c r="D113" s="459"/>
    </row>
    <row r="114" spans="4:4" x14ac:dyDescent="0.2">
      <c r="D114" s="459"/>
    </row>
    <row r="115" spans="4:4" x14ac:dyDescent="0.2">
      <c r="D115" s="459"/>
    </row>
    <row r="116" spans="4:4" x14ac:dyDescent="0.2">
      <c r="D116" s="459"/>
    </row>
    <row r="117" spans="4:4" x14ac:dyDescent="0.2">
      <c r="D117" s="459"/>
    </row>
    <row r="118" spans="4:4" x14ac:dyDescent="0.2">
      <c r="D118" s="459"/>
    </row>
    <row r="119" spans="4:4" x14ac:dyDescent="0.2">
      <c r="D119" s="459"/>
    </row>
    <row r="120" spans="4:4" x14ac:dyDescent="0.2">
      <c r="D120" s="459"/>
    </row>
    <row r="121" spans="4:4" x14ac:dyDescent="0.2">
      <c r="D121" s="459"/>
    </row>
    <row r="122" spans="4:4" x14ac:dyDescent="0.2">
      <c r="D122" s="459"/>
    </row>
    <row r="123" spans="4:4" x14ac:dyDescent="0.2">
      <c r="D123" s="459"/>
    </row>
    <row r="124" spans="4:4" x14ac:dyDescent="0.2">
      <c r="D124" s="459"/>
    </row>
    <row r="125" spans="4:4" x14ac:dyDescent="0.2">
      <c r="D125" s="459"/>
    </row>
    <row r="126" spans="4:4" x14ac:dyDescent="0.2">
      <c r="D126" s="459"/>
    </row>
    <row r="127" spans="4:4" x14ac:dyDescent="0.2">
      <c r="D127" s="459"/>
    </row>
    <row r="128" spans="4:4" x14ac:dyDescent="0.2">
      <c r="D128" s="459"/>
    </row>
    <row r="129" spans="4:4" x14ac:dyDescent="0.2">
      <c r="D129" s="459"/>
    </row>
    <row r="130" spans="4:4" x14ac:dyDescent="0.2">
      <c r="D130" s="459"/>
    </row>
    <row r="131" spans="4:4" x14ac:dyDescent="0.2">
      <c r="D131" s="459"/>
    </row>
    <row r="132" spans="4:4" x14ac:dyDescent="0.2">
      <c r="D132" s="459"/>
    </row>
    <row r="133" spans="4:4" x14ac:dyDescent="0.2">
      <c r="D133" s="459"/>
    </row>
    <row r="134" spans="4:4" x14ac:dyDescent="0.2">
      <c r="D134" s="459"/>
    </row>
    <row r="135" spans="4:4" x14ac:dyDescent="0.2">
      <c r="D135" s="459"/>
    </row>
    <row r="136" spans="4:4" x14ac:dyDescent="0.2">
      <c r="D136" s="459"/>
    </row>
    <row r="137" spans="4:4" x14ac:dyDescent="0.2">
      <c r="D137" s="459"/>
    </row>
    <row r="138" spans="4:4" x14ac:dyDescent="0.2">
      <c r="D138" s="459"/>
    </row>
    <row r="139" spans="4:4" x14ac:dyDescent="0.2">
      <c r="D139" s="459"/>
    </row>
    <row r="140" spans="4:4" x14ac:dyDescent="0.2">
      <c r="D140" s="459"/>
    </row>
    <row r="141" spans="4:4" x14ac:dyDescent="0.2">
      <c r="D141" s="459"/>
    </row>
    <row r="142" spans="4:4" x14ac:dyDescent="0.2">
      <c r="D142" s="459"/>
    </row>
    <row r="143" spans="4:4" x14ac:dyDescent="0.2">
      <c r="D143" s="459"/>
    </row>
    <row r="144" spans="4:4" x14ac:dyDescent="0.2">
      <c r="D144" s="459"/>
    </row>
    <row r="145" spans="4:4" x14ac:dyDescent="0.2">
      <c r="D145" s="459"/>
    </row>
    <row r="146" spans="4:4" x14ac:dyDescent="0.2">
      <c r="D146" s="459"/>
    </row>
    <row r="147" spans="4:4" x14ac:dyDescent="0.2">
      <c r="D147" s="459"/>
    </row>
    <row r="148" spans="4:4" x14ac:dyDescent="0.2">
      <c r="D148" s="459"/>
    </row>
    <row r="149" spans="4:4" x14ac:dyDescent="0.2">
      <c r="D149" s="459"/>
    </row>
    <row r="150" spans="4:4" x14ac:dyDescent="0.2">
      <c r="D150" s="459"/>
    </row>
    <row r="151" spans="4:4" x14ac:dyDescent="0.2">
      <c r="D151" s="459"/>
    </row>
    <row r="152" spans="4:4" x14ac:dyDescent="0.2">
      <c r="D152" s="459"/>
    </row>
    <row r="153" spans="4:4" x14ac:dyDescent="0.2">
      <c r="D153" s="459"/>
    </row>
    <row r="154" spans="4:4" x14ac:dyDescent="0.2">
      <c r="D154" s="459"/>
    </row>
    <row r="155" spans="4:4" x14ac:dyDescent="0.2">
      <c r="D155" s="459"/>
    </row>
    <row r="156" spans="4:4" x14ac:dyDescent="0.2">
      <c r="D156" s="459"/>
    </row>
    <row r="157" spans="4:4" x14ac:dyDescent="0.2">
      <c r="D157" s="459"/>
    </row>
    <row r="158" spans="4:4" x14ac:dyDescent="0.2">
      <c r="D158" s="459"/>
    </row>
    <row r="159" spans="4:4" x14ac:dyDescent="0.2">
      <c r="D159" s="459"/>
    </row>
    <row r="160" spans="4:4" x14ac:dyDescent="0.2">
      <c r="D160" s="459"/>
    </row>
    <row r="161" spans="4:4" x14ac:dyDescent="0.2">
      <c r="D161" s="459"/>
    </row>
    <row r="162" spans="4:4" x14ac:dyDescent="0.2">
      <c r="D162" s="459"/>
    </row>
    <row r="163" spans="4:4" x14ac:dyDescent="0.2">
      <c r="D163" s="459"/>
    </row>
    <row r="164" spans="4:4" x14ac:dyDescent="0.2">
      <c r="D164" s="459"/>
    </row>
    <row r="165" spans="4:4" x14ac:dyDescent="0.2">
      <c r="D165" s="459"/>
    </row>
    <row r="166" spans="4:4" x14ac:dyDescent="0.2">
      <c r="D166" s="459"/>
    </row>
    <row r="167" spans="4:4" x14ac:dyDescent="0.2">
      <c r="D167" s="459"/>
    </row>
    <row r="168" spans="4:4" x14ac:dyDescent="0.2">
      <c r="D168" s="459"/>
    </row>
    <row r="169" spans="4:4" x14ac:dyDescent="0.2">
      <c r="D169" s="459"/>
    </row>
    <row r="170" spans="4:4" x14ac:dyDescent="0.2">
      <c r="D170" s="459"/>
    </row>
    <row r="171" spans="4:4" x14ac:dyDescent="0.2">
      <c r="D171" s="459"/>
    </row>
    <row r="172" spans="4:4" x14ac:dyDescent="0.2">
      <c r="D172" s="459"/>
    </row>
    <row r="173" spans="4:4" x14ac:dyDescent="0.2">
      <c r="D173" s="459"/>
    </row>
    <row r="174" spans="4:4" x14ac:dyDescent="0.2">
      <c r="D174" s="459"/>
    </row>
    <row r="175" spans="4:4" x14ac:dyDescent="0.2">
      <c r="D175" s="459"/>
    </row>
    <row r="176" spans="4:4" x14ac:dyDescent="0.2">
      <c r="D176" s="459"/>
    </row>
    <row r="177" spans="4:4" x14ac:dyDescent="0.2">
      <c r="D177" s="459"/>
    </row>
    <row r="178" spans="4:4" x14ac:dyDescent="0.2">
      <c r="D178" s="459"/>
    </row>
    <row r="179" spans="4:4" x14ac:dyDescent="0.2">
      <c r="D179" s="459"/>
    </row>
    <row r="180" spans="4:4" x14ac:dyDescent="0.2">
      <c r="D180" s="459"/>
    </row>
    <row r="181" spans="4:4" x14ac:dyDescent="0.2">
      <c r="D181" s="459"/>
    </row>
    <row r="182" spans="4:4" x14ac:dyDescent="0.2">
      <c r="D182" s="459"/>
    </row>
    <row r="183" spans="4:4" x14ac:dyDescent="0.2">
      <c r="D183" s="459"/>
    </row>
    <row r="184" spans="4:4" x14ac:dyDescent="0.2">
      <c r="D184" s="459"/>
    </row>
    <row r="185" spans="4:4" x14ac:dyDescent="0.2">
      <c r="D185" s="459"/>
    </row>
    <row r="186" spans="4:4" x14ac:dyDescent="0.2">
      <c r="D186" s="459"/>
    </row>
    <row r="187" spans="4:4" x14ac:dyDescent="0.2">
      <c r="D187" s="459"/>
    </row>
    <row r="188" spans="4:4" x14ac:dyDescent="0.2">
      <c r="D188" s="459"/>
    </row>
    <row r="189" spans="4:4" x14ac:dyDescent="0.2">
      <c r="D189" s="459"/>
    </row>
    <row r="190" spans="4:4" x14ac:dyDescent="0.2">
      <c r="D190" s="459"/>
    </row>
    <row r="191" spans="4:4" x14ac:dyDescent="0.2">
      <c r="D191" s="459"/>
    </row>
    <row r="192" spans="4:4" x14ac:dyDescent="0.2">
      <c r="D192" s="459"/>
    </row>
    <row r="193" spans="4:4" x14ac:dyDescent="0.2">
      <c r="D193" s="459"/>
    </row>
    <row r="194" spans="4:4" x14ac:dyDescent="0.2">
      <c r="D194" s="459"/>
    </row>
    <row r="195" spans="4:4" x14ac:dyDescent="0.2">
      <c r="D195" s="459"/>
    </row>
    <row r="196" spans="4:4" x14ac:dyDescent="0.2">
      <c r="D196" s="459"/>
    </row>
    <row r="197" spans="4:4" x14ac:dyDescent="0.2">
      <c r="D197" s="459"/>
    </row>
    <row r="198" spans="4:4" x14ac:dyDescent="0.2">
      <c r="D198" s="459"/>
    </row>
    <row r="199" spans="4:4" x14ac:dyDescent="0.2">
      <c r="D199" s="459"/>
    </row>
    <row r="200" spans="4:4" x14ac:dyDescent="0.2">
      <c r="D200" s="459"/>
    </row>
    <row r="201" spans="4:4" x14ac:dyDescent="0.2">
      <c r="D201" s="459"/>
    </row>
    <row r="202" spans="4:4" x14ac:dyDescent="0.2">
      <c r="D202" s="459"/>
    </row>
    <row r="203" spans="4:4" x14ac:dyDescent="0.2">
      <c r="D203" s="459"/>
    </row>
    <row r="204" spans="4:4" x14ac:dyDescent="0.2">
      <c r="D204" s="459"/>
    </row>
    <row r="205" spans="4:4" x14ac:dyDescent="0.2">
      <c r="D205" s="459"/>
    </row>
    <row r="206" spans="4:4" x14ac:dyDescent="0.2">
      <c r="D206" s="459"/>
    </row>
    <row r="207" spans="4:4" x14ac:dyDescent="0.2">
      <c r="D207" s="459"/>
    </row>
    <row r="208" spans="4:4" x14ac:dyDescent="0.2">
      <c r="D208" s="459"/>
    </row>
    <row r="209" spans="4:4" x14ac:dyDescent="0.2">
      <c r="D209" s="459"/>
    </row>
    <row r="210" spans="4:4" x14ac:dyDescent="0.2">
      <c r="D210" s="459"/>
    </row>
    <row r="211" spans="4:4" x14ac:dyDescent="0.2">
      <c r="D211" s="459"/>
    </row>
    <row r="212" spans="4:4" x14ac:dyDescent="0.2">
      <c r="D212" s="459"/>
    </row>
    <row r="213" spans="4:4" x14ac:dyDescent="0.2">
      <c r="D213" s="459"/>
    </row>
    <row r="214" spans="4:4" x14ac:dyDescent="0.2">
      <c r="D214" s="459"/>
    </row>
    <row r="215" spans="4:4" x14ac:dyDescent="0.2">
      <c r="D215" s="459"/>
    </row>
    <row r="216" spans="4:4" x14ac:dyDescent="0.2">
      <c r="D216" s="459"/>
    </row>
    <row r="217" spans="4:4" x14ac:dyDescent="0.2">
      <c r="D217" s="459"/>
    </row>
    <row r="218" spans="4:4" x14ac:dyDescent="0.2">
      <c r="D218" s="459"/>
    </row>
    <row r="219" spans="4:4" x14ac:dyDescent="0.2">
      <c r="D219" s="459"/>
    </row>
    <row r="220" spans="4:4" x14ac:dyDescent="0.2">
      <c r="D220" s="459"/>
    </row>
    <row r="221" spans="4:4" x14ac:dyDescent="0.2">
      <c r="D221" s="459"/>
    </row>
    <row r="222" spans="4:4" x14ac:dyDescent="0.2">
      <c r="D222" s="459"/>
    </row>
    <row r="223" spans="4:4" x14ac:dyDescent="0.2">
      <c r="D223" s="459"/>
    </row>
    <row r="224" spans="4:4" x14ac:dyDescent="0.2">
      <c r="D224" s="459"/>
    </row>
    <row r="225" spans="4:4" x14ac:dyDescent="0.2">
      <c r="D225" s="459"/>
    </row>
    <row r="226" spans="4:4" x14ac:dyDescent="0.2">
      <c r="D226" s="459"/>
    </row>
    <row r="227" spans="4:4" x14ac:dyDescent="0.2">
      <c r="D227" s="459"/>
    </row>
    <row r="228" spans="4:4" x14ac:dyDescent="0.2">
      <c r="D228" s="459"/>
    </row>
    <row r="229" spans="4:4" x14ac:dyDescent="0.2">
      <c r="D229" s="459"/>
    </row>
    <row r="230" spans="4:4" x14ac:dyDescent="0.2">
      <c r="D230" s="459"/>
    </row>
    <row r="231" spans="4:4" x14ac:dyDescent="0.2">
      <c r="D231" s="459"/>
    </row>
    <row r="232" spans="4:4" x14ac:dyDescent="0.2">
      <c r="D232" s="459"/>
    </row>
    <row r="233" spans="4:4" x14ac:dyDescent="0.2">
      <c r="D233" s="459"/>
    </row>
    <row r="234" spans="4:4" x14ac:dyDescent="0.2">
      <c r="D234" s="459"/>
    </row>
    <row r="235" spans="4:4" x14ac:dyDescent="0.2">
      <c r="D235" s="459"/>
    </row>
    <row r="236" spans="4:4" x14ac:dyDescent="0.2">
      <c r="D236" s="459"/>
    </row>
    <row r="237" spans="4:4" x14ac:dyDescent="0.2">
      <c r="D237" s="459"/>
    </row>
    <row r="238" spans="4:4" x14ac:dyDescent="0.2">
      <c r="D238" s="459"/>
    </row>
    <row r="239" spans="4:4" x14ac:dyDescent="0.2">
      <c r="D239" s="459"/>
    </row>
    <row r="240" spans="4:4" x14ac:dyDescent="0.2">
      <c r="D240" s="459"/>
    </row>
    <row r="241" spans="4:4" x14ac:dyDescent="0.2">
      <c r="D241" s="459"/>
    </row>
    <row r="242" spans="4:4" x14ac:dyDescent="0.2">
      <c r="D242" s="459"/>
    </row>
    <row r="243" spans="4:4" x14ac:dyDescent="0.2">
      <c r="D243" s="459"/>
    </row>
    <row r="244" spans="4:4" x14ac:dyDescent="0.2">
      <c r="D244" s="459"/>
    </row>
    <row r="245" spans="4:4" x14ac:dyDescent="0.2">
      <c r="D245" s="459"/>
    </row>
    <row r="246" spans="4:4" x14ac:dyDescent="0.2">
      <c r="D246" s="459"/>
    </row>
    <row r="247" spans="4:4" x14ac:dyDescent="0.2">
      <c r="D247" s="459"/>
    </row>
    <row r="248" spans="4:4" x14ac:dyDescent="0.2">
      <c r="D248" s="459"/>
    </row>
    <row r="249" spans="4:4" x14ac:dyDescent="0.2">
      <c r="D249" s="459"/>
    </row>
    <row r="250" spans="4:4" x14ac:dyDescent="0.2">
      <c r="D250" s="459"/>
    </row>
    <row r="251" spans="4:4" x14ac:dyDescent="0.2">
      <c r="D251" s="459"/>
    </row>
    <row r="252" spans="4:4" x14ac:dyDescent="0.2">
      <c r="D252" s="459"/>
    </row>
    <row r="253" spans="4:4" x14ac:dyDescent="0.2">
      <c r="D253" s="459"/>
    </row>
    <row r="254" spans="4:4" x14ac:dyDescent="0.2">
      <c r="D254" s="459"/>
    </row>
    <row r="255" spans="4:4" x14ac:dyDescent="0.2">
      <c r="D255" s="459"/>
    </row>
    <row r="256" spans="4:4" x14ac:dyDescent="0.2">
      <c r="D256" s="459"/>
    </row>
    <row r="257" spans="4:4" x14ac:dyDescent="0.2">
      <c r="D257" s="459"/>
    </row>
    <row r="258" spans="4:4" x14ac:dyDescent="0.2">
      <c r="D258" s="459"/>
    </row>
    <row r="259" spans="4:4" x14ac:dyDescent="0.2">
      <c r="D259" s="459"/>
    </row>
    <row r="260" spans="4:4" x14ac:dyDescent="0.2">
      <c r="D260" s="459"/>
    </row>
    <row r="261" spans="4:4" x14ac:dyDescent="0.2">
      <c r="D261" s="459"/>
    </row>
    <row r="262" spans="4:4" x14ac:dyDescent="0.2">
      <c r="D262" s="459"/>
    </row>
    <row r="263" spans="4:4" x14ac:dyDescent="0.2">
      <c r="D263" s="459"/>
    </row>
    <row r="264" spans="4:4" x14ac:dyDescent="0.2">
      <c r="D264" s="459"/>
    </row>
    <row r="265" spans="4:4" x14ac:dyDescent="0.2">
      <c r="D265" s="459"/>
    </row>
    <row r="266" spans="4:4" x14ac:dyDescent="0.2">
      <c r="D266" s="459"/>
    </row>
    <row r="267" spans="4:4" x14ac:dyDescent="0.2">
      <c r="D267" s="459"/>
    </row>
    <row r="268" spans="4:4" x14ac:dyDescent="0.2">
      <c r="D268" s="459"/>
    </row>
    <row r="269" spans="4:4" x14ac:dyDescent="0.2">
      <c r="D269" s="459"/>
    </row>
    <row r="270" spans="4:4" x14ac:dyDescent="0.2">
      <c r="D270" s="459"/>
    </row>
    <row r="271" spans="4:4" x14ac:dyDescent="0.2">
      <c r="D271" s="459"/>
    </row>
    <row r="272" spans="4:4" x14ac:dyDescent="0.2">
      <c r="D272" s="459"/>
    </row>
    <row r="273" spans="4:4" x14ac:dyDescent="0.2">
      <c r="D273" s="459"/>
    </row>
    <row r="274" spans="4:4" x14ac:dyDescent="0.2">
      <c r="D274" s="459"/>
    </row>
    <row r="275" spans="4:4" x14ac:dyDescent="0.2">
      <c r="D275" s="459"/>
    </row>
    <row r="276" spans="4:4" x14ac:dyDescent="0.2">
      <c r="D276" s="459"/>
    </row>
    <row r="277" spans="4:4" x14ac:dyDescent="0.2">
      <c r="D277" s="459"/>
    </row>
    <row r="278" spans="4:4" x14ac:dyDescent="0.2">
      <c r="D278" s="459"/>
    </row>
    <row r="279" spans="4:4" x14ac:dyDescent="0.2">
      <c r="D279" s="459"/>
    </row>
    <row r="280" spans="4:4" x14ac:dyDescent="0.2">
      <c r="D280" s="459"/>
    </row>
    <row r="281" spans="4:4" x14ac:dyDescent="0.2">
      <c r="D281" s="459"/>
    </row>
    <row r="282" spans="4:4" x14ac:dyDescent="0.2">
      <c r="D282" s="459"/>
    </row>
    <row r="283" spans="4:4" x14ac:dyDescent="0.2">
      <c r="D283" s="459"/>
    </row>
    <row r="284" spans="4:4" x14ac:dyDescent="0.2">
      <c r="D284" s="459"/>
    </row>
    <row r="285" spans="4:4" x14ac:dyDescent="0.2">
      <c r="D285" s="459"/>
    </row>
    <row r="286" spans="4:4" x14ac:dyDescent="0.2">
      <c r="D286" s="459"/>
    </row>
    <row r="287" spans="4:4" x14ac:dyDescent="0.2">
      <c r="D287" s="459"/>
    </row>
    <row r="288" spans="4:4" x14ac:dyDescent="0.2">
      <c r="D288" s="459"/>
    </row>
    <row r="289" spans="4:4" x14ac:dyDescent="0.2">
      <c r="D289" s="459"/>
    </row>
    <row r="290" spans="4:4" x14ac:dyDescent="0.2">
      <c r="D290" s="459"/>
    </row>
    <row r="291" spans="4:4" x14ac:dyDescent="0.2">
      <c r="D291" s="459"/>
    </row>
    <row r="292" spans="4:4" x14ac:dyDescent="0.2">
      <c r="D292" s="459"/>
    </row>
    <row r="293" spans="4:4" x14ac:dyDescent="0.2">
      <c r="D293" s="459"/>
    </row>
    <row r="294" spans="4:4" x14ac:dyDescent="0.2">
      <c r="D294" s="459"/>
    </row>
    <row r="295" spans="4:4" x14ac:dyDescent="0.2">
      <c r="D295" s="459"/>
    </row>
    <row r="296" spans="4:4" x14ac:dyDescent="0.2">
      <c r="D296" s="459"/>
    </row>
    <row r="297" spans="4:4" x14ac:dyDescent="0.2">
      <c r="D297" s="459"/>
    </row>
    <row r="298" spans="4:4" x14ac:dyDescent="0.2">
      <c r="D298" s="459"/>
    </row>
    <row r="299" spans="4:4" x14ac:dyDescent="0.2">
      <c r="D299" s="459"/>
    </row>
    <row r="300" spans="4:4" x14ac:dyDescent="0.2">
      <c r="D300" s="459"/>
    </row>
    <row r="301" spans="4:4" x14ac:dyDescent="0.2">
      <c r="D301" s="459"/>
    </row>
    <row r="302" spans="4:4" x14ac:dyDescent="0.2">
      <c r="D302" s="459"/>
    </row>
    <row r="303" spans="4:4" x14ac:dyDescent="0.2">
      <c r="D303" s="459"/>
    </row>
    <row r="304" spans="4:4" x14ac:dyDescent="0.2">
      <c r="D304" s="459"/>
    </row>
    <row r="305" spans="4:4" x14ac:dyDescent="0.2">
      <c r="D305" s="459"/>
    </row>
    <row r="306" spans="4:4" x14ac:dyDescent="0.2">
      <c r="D306" s="459"/>
    </row>
    <row r="307" spans="4:4" x14ac:dyDescent="0.2">
      <c r="D307" s="459"/>
    </row>
    <row r="308" spans="4:4" x14ac:dyDescent="0.2">
      <c r="D308" s="459"/>
    </row>
    <row r="309" spans="4:4" x14ac:dyDescent="0.2">
      <c r="D309" s="459"/>
    </row>
    <row r="310" spans="4:4" x14ac:dyDescent="0.2">
      <c r="D310" s="459"/>
    </row>
    <row r="311" spans="4:4" x14ac:dyDescent="0.2">
      <c r="D311" s="459"/>
    </row>
    <row r="312" spans="4:4" x14ac:dyDescent="0.2">
      <c r="D312" s="459"/>
    </row>
    <row r="313" spans="4:4" x14ac:dyDescent="0.2">
      <c r="D313" s="459"/>
    </row>
    <row r="314" spans="4:4" x14ac:dyDescent="0.2">
      <c r="D314" s="459"/>
    </row>
    <row r="315" spans="4:4" x14ac:dyDescent="0.2">
      <c r="D315" s="459"/>
    </row>
    <row r="316" spans="4:4" x14ac:dyDescent="0.2">
      <c r="D316" s="459"/>
    </row>
    <row r="317" spans="4:4" x14ac:dyDescent="0.2">
      <c r="D317" s="459"/>
    </row>
    <row r="318" spans="4:4" x14ac:dyDescent="0.2">
      <c r="D318" s="459"/>
    </row>
    <row r="319" spans="4:4" x14ac:dyDescent="0.2">
      <c r="D319" s="459"/>
    </row>
    <row r="320" spans="4:4" x14ac:dyDescent="0.2">
      <c r="D320" s="459"/>
    </row>
    <row r="321" spans="4:4" x14ac:dyDescent="0.2">
      <c r="D321" s="459"/>
    </row>
    <row r="322" spans="4:4" x14ac:dyDescent="0.2">
      <c r="D322" s="459"/>
    </row>
    <row r="323" spans="4:4" x14ac:dyDescent="0.2">
      <c r="D323" s="459"/>
    </row>
    <row r="324" spans="4:4" x14ac:dyDescent="0.2">
      <c r="D324" s="459"/>
    </row>
    <row r="325" spans="4:4" x14ac:dyDescent="0.2">
      <c r="D325" s="459"/>
    </row>
    <row r="326" spans="4:4" x14ac:dyDescent="0.2">
      <c r="D326" s="459"/>
    </row>
    <row r="327" spans="4:4" x14ac:dyDescent="0.2">
      <c r="D327" s="459"/>
    </row>
    <row r="328" spans="4:4" x14ac:dyDescent="0.2">
      <c r="D328" s="459"/>
    </row>
    <row r="329" spans="4:4" x14ac:dyDescent="0.2">
      <c r="D329" s="459"/>
    </row>
    <row r="330" spans="4:4" x14ac:dyDescent="0.2">
      <c r="D330" s="459"/>
    </row>
    <row r="331" spans="4:4" x14ac:dyDescent="0.2">
      <c r="D331" s="459"/>
    </row>
    <row r="332" spans="4:4" x14ac:dyDescent="0.2">
      <c r="D332" s="459"/>
    </row>
    <row r="333" spans="4:4" x14ac:dyDescent="0.2">
      <c r="D333" s="459"/>
    </row>
    <row r="334" spans="4:4" x14ac:dyDescent="0.2">
      <c r="D334" s="459"/>
    </row>
    <row r="335" spans="4:4" x14ac:dyDescent="0.2">
      <c r="D335" s="459"/>
    </row>
    <row r="336" spans="4:4" x14ac:dyDescent="0.2">
      <c r="D336" s="459"/>
    </row>
    <row r="337" spans="4:4" x14ac:dyDescent="0.2">
      <c r="D337" s="459"/>
    </row>
    <row r="338" spans="4:4" x14ac:dyDescent="0.2">
      <c r="D338" s="459"/>
    </row>
    <row r="339" spans="4:4" x14ac:dyDescent="0.2">
      <c r="D339" s="459"/>
    </row>
    <row r="340" spans="4:4" x14ac:dyDescent="0.2">
      <c r="D340" s="459"/>
    </row>
    <row r="341" spans="4:4" x14ac:dyDescent="0.2">
      <c r="D341" s="459"/>
    </row>
    <row r="342" spans="4:4" x14ac:dyDescent="0.2">
      <c r="D342" s="459"/>
    </row>
    <row r="343" spans="4:4" x14ac:dyDescent="0.2">
      <c r="D343" s="459"/>
    </row>
    <row r="344" spans="4:4" x14ac:dyDescent="0.2">
      <c r="D344" s="459"/>
    </row>
    <row r="345" spans="4:4" x14ac:dyDescent="0.2">
      <c r="D345" s="459"/>
    </row>
    <row r="346" spans="4:4" x14ac:dyDescent="0.2">
      <c r="D346" s="459"/>
    </row>
    <row r="347" spans="4:4" x14ac:dyDescent="0.2">
      <c r="D347" s="459"/>
    </row>
    <row r="348" spans="4:4" x14ac:dyDescent="0.2">
      <c r="D348" s="459"/>
    </row>
    <row r="349" spans="4:4" x14ac:dyDescent="0.2">
      <c r="D349" s="459"/>
    </row>
    <row r="350" spans="4:4" x14ac:dyDescent="0.2">
      <c r="D350" s="459"/>
    </row>
    <row r="351" spans="4:4" x14ac:dyDescent="0.2">
      <c r="D351" s="459"/>
    </row>
    <row r="352" spans="4:4" x14ac:dyDescent="0.2">
      <c r="D352" s="459"/>
    </row>
    <row r="353" spans="4:4" x14ac:dyDescent="0.2">
      <c r="D353" s="459"/>
    </row>
    <row r="354" spans="4:4" x14ac:dyDescent="0.2">
      <c r="D354" s="459"/>
    </row>
    <row r="355" spans="4:4" x14ac:dyDescent="0.2">
      <c r="D355" s="459"/>
    </row>
    <row r="356" spans="4:4" x14ac:dyDescent="0.2">
      <c r="D356" s="459"/>
    </row>
    <row r="357" spans="4:4" x14ac:dyDescent="0.2">
      <c r="D357" s="459"/>
    </row>
    <row r="358" spans="4:4" x14ac:dyDescent="0.2">
      <c r="D358" s="459"/>
    </row>
    <row r="359" spans="4:4" x14ac:dyDescent="0.2">
      <c r="D359" s="459"/>
    </row>
    <row r="360" spans="4:4" x14ac:dyDescent="0.2">
      <c r="D360" s="459"/>
    </row>
    <row r="361" spans="4:4" x14ac:dyDescent="0.2">
      <c r="D361" s="459"/>
    </row>
    <row r="362" spans="4:4" x14ac:dyDescent="0.2">
      <c r="D362" s="459"/>
    </row>
    <row r="363" spans="4:4" x14ac:dyDescent="0.2">
      <c r="D363" s="459"/>
    </row>
    <row r="364" spans="4:4" x14ac:dyDescent="0.2">
      <c r="D364" s="459"/>
    </row>
    <row r="365" spans="4:4" x14ac:dyDescent="0.2">
      <c r="D365" s="459"/>
    </row>
    <row r="366" spans="4:4" x14ac:dyDescent="0.2">
      <c r="D366" s="459"/>
    </row>
    <row r="367" spans="4:4" x14ac:dyDescent="0.2">
      <c r="D367" s="459"/>
    </row>
    <row r="368" spans="4:4" x14ac:dyDescent="0.2">
      <c r="D368" s="459"/>
    </row>
    <row r="369" spans="4:4" x14ac:dyDescent="0.2">
      <c r="D369" s="459"/>
    </row>
    <row r="370" spans="4:4" x14ac:dyDescent="0.2">
      <c r="D370" s="459"/>
    </row>
    <row r="371" spans="4:4" x14ac:dyDescent="0.2">
      <c r="D371" s="459"/>
    </row>
    <row r="372" spans="4:4" x14ac:dyDescent="0.2">
      <c r="D372" s="459"/>
    </row>
    <row r="373" spans="4:4" x14ac:dyDescent="0.2">
      <c r="D373" s="459"/>
    </row>
    <row r="374" spans="4:4" x14ac:dyDescent="0.2">
      <c r="D374" s="459"/>
    </row>
    <row r="375" spans="4:4" x14ac:dyDescent="0.2">
      <c r="D375" s="459"/>
    </row>
    <row r="376" spans="4:4" x14ac:dyDescent="0.2">
      <c r="D376" s="459"/>
    </row>
    <row r="377" spans="4:4" x14ac:dyDescent="0.2">
      <c r="D377" s="459"/>
    </row>
    <row r="378" spans="4:4" x14ac:dyDescent="0.2">
      <c r="D378" s="459"/>
    </row>
    <row r="379" spans="4:4" x14ac:dyDescent="0.2">
      <c r="D379" s="459"/>
    </row>
    <row r="380" spans="4:4" x14ac:dyDescent="0.2">
      <c r="D380" s="459"/>
    </row>
    <row r="381" spans="4:4" x14ac:dyDescent="0.2">
      <c r="D381" s="459"/>
    </row>
    <row r="382" spans="4:4" x14ac:dyDescent="0.2">
      <c r="D382" s="459"/>
    </row>
    <row r="383" spans="4:4" x14ac:dyDescent="0.2">
      <c r="D383" s="459"/>
    </row>
    <row r="384" spans="4:4" x14ac:dyDescent="0.2">
      <c r="D384" s="459"/>
    </row>
    <row r="385" spans="4:4" x14ac:dyDescent="0.2">
      <c r="D385" s="459"/>
    </row>
    <row r="386" spans="4:4" x14ac:dyDescent="0.2">
      <c r="D386" s="459"/>
    </row>
    <row r="387" spans="4:4" x14ac:dyDescent="0.2">
      <c r="D387" s="459"/>
    </row>
    <row r="388" spans="4:4" x14ac:dyDescent="0.2">
      <c r="D388" s="459"/>
    </row>
    <row r="389" spans="4:4" x14ac:dyDescent="0.2">
      <c r="D389" s="459"/>
    </row>
    <row r="390" spans="4:4" x14ac:dyDescent="0.2">
      <c r="D390" s="459"/>
    </row>
    <row r="391" spans="4:4" x14ac:dyDescent="0.2">
      <c r="D391" s="459"/>
    </row>
    <row r="392" spans="4:4" x14ac:dyDescent="0.2">
      <c r="D392" s="459"/>
    </row>
    <row r="393" spans="4:4" x14ac:dyDescent="0.2">
      <c r="D393" s="459"/>
    </row>
    <row r="394" spans="4:4" x14ac:dyDescent="0.2">
      <c r="D394" s="459"/>
    </row>
    <row r="395" spans="4:4" x14ac:dyDescent="0.2">
      <c r="D395" s="459"/>
    </row>
    <row r="396" spans="4:4" x14ac:dyDescent="0.2">
      <c r="D396" s="459"/>
    </row>
    <row r="397" spans="4:4" x14ac:dyDescent="0.2">
      <c r="D397" s="459"/>
    </row>
    <row r="398" spans="4:4" x14ac:dyDescent="0.2">
      <c r="D398" s="459"/>
    </row>
    <row r="399" spans="4:4" x14ac:dyDescent="0.2">
      <c r="D399" s="459"/>
    </row>
    <row r="400" spans="4:4" x14ac:dyDescent="0.2">
      <c r="D400" s="459"/>
    </row>
    <row r="401" spans="4:4" x14ac:dyDescent="0.2">
      <c r="D401" s="459"/>
    </row>
    <row r="402" spans="4:4" x14ac:dyDescent="0.2">
      <c r="D402" s="459"/>
    </row>
    <row r="403" spans="4:4" x14ac:dyDescent="0.2">
      <c r="D403" s="459"/>
    </row>
    <row r="404" spans="4:4" x14ac:dyDescent="0.2">
      <c r="D404" s="459"/>
    </row>
    <row r="405" spans="4:4" x14ac:dyDescent="0.2">
      <c r="D405" s="459"/>
    </row>
    <row r="406" spans="4:4" x14ac:dyDescent="0.2">
      <c r="D406" s="459"/>
    </row>
    <row r="407" spans="4:4" x14ac:dyDescent="0.2">
      <c r="D407" s="459"/>
    </row>
    <row r="408" spans="4:4" x14ac:dyDescent="0.2">
      <c r="D408" s="459"/>
    </row>
    <row r="409" spans="4:4" x14ac:dyDescent="0.2">
      <c r="D409" s="459"/>
    </row>
    <row r="410" spans="4:4" x14ac:dyDescent="0.2">
      <c r="D410" s="459"/>
    </row>
    <row r="411" spans="4:4" x14ac:dyDescent="0.2">
      <c r="D411" s="459"/>
    </row>
    <row r="412" spans="4:4" x14ac:dyDescent="0.2">
      <c r="D412" s="459"/>
    </row>
    <row r="413" spans="4:4" x14ac:dyDescent="0.2">
      <c r="D413" s="459"/>
    </row>
    <row r="414" spans="4:4" x14ac:dyDescent="0.2">
      <c r="D414" s="459"/>
    </row>
    <row r="415" spans="4:4" x14ac:dyDescent="0.2">
      <c r="D415" s="459"/>
    </row>
    <row r="416" spans="4:4" x14ac:dyDescent="0.2">
      <c r="D416" s="459"/>
    </row>
    <row r="417" spans="4:4" x14ac:dyDescent="0.2">
      <c r="D417" s="459"/>
    </row>
    <row r="418" spans="4:4" x14ac:dyDescent="0.2">
      <c r="D418" s="459"/>
    </row>
    <row r="419" spans="4:4" x14ac:dyDescent="0.2">
      <c r="D419" s="459"/>
    </row>
    <row r="420" spans="4:4" x14ac:dyDescent="0.2">
      <c r="D420" s="459"/>
    </row>
    <row r="421" spans="4:4" x14ac:dyDescent="0.2">
      <c r="D421" s="459"/>
    </row>
    <row r="422" spans="4:4" x14ac:dyDescent="0.2">
      <c r="D422" s="459"/>
    </row>
    <row r="423" spans="4:4" x14ac:dyDescent="0.2">
      <c r="D423" s="459"/>
    </row>
    <row r="424" spans="4:4" x14ac:dyDescent="0.2">
      <c r="D424" s="459"/>
    </row>
    <row r="425" spans="4:4" x14ac:dyDescent="0.2">
      <c r="D425" s="459"/>
    </row>
    <row r="426" spans="4:4" x14ac:dyDescent="0.2">
      <c r="D426" s="459"/>
    </row>
    <row r="427" spans="4:4" x14ac:dyDescent="0.2">
      <c r="D427" s="459"/>
    </row>
    <row r="428" spans="4:4" x14ac:dyDescent="0.2">
      <c r="D428" s="459"/>
    </row>
    <row r="429" spans="4:4" x14ac:dyDescent="0.2">
      <c r="D429" s="459"/>
    </row>
    <row r="430" spans="4:4" x14ac:dyDescent="0.2">
      <c r="D430" s="459"/>
    </row>
    <row r="431" spans="4:4" x14ac:dyDescent="0.2">
      <c r="D431" s="459"/>
    </row>
    <row r="432" spans="4:4" x14ac:dyDescent="0.2">
      <c r="D432" s="459"/>
    </row>
    <row r="433" spans="4:4" x14ac:dyDescent="0.2">
      <c r="D433" s="459"/>
    </row>
    <row r="434" spans="4:4" x14ac:dyDescent="0.2">
      <c r="D434" s="459"/>
    </row>
    <row r="435" spans="4:4" x14ac:dyDescent="0.2">
      <c r="D435" s="459"/>
    </row>
    <row r="436" spans="4:4" x14ac:dyDescent="0.2">
      <c r="D436" s="459"/>
    </row>
    <row r="437" spans="4:4" x14ac:dyDescent="0.2">
      <c r="D437" s="459"/>
    </row>
    <row r="438" spans="4:4" x14ac:dyDescent="0.2">
      <c r="D438" s="459"/>
    </row>
    <row r="439" spans="4:4" x14ac:dyDescent="0.2">
      <c r="D439" s="459"/>
    </row>
    <row r="440" spans="4:4" x14ac:dyDescent="0.2">
      <c r="D440" s="459"/>
    </row>
    <row r="441" spans="4:4" x14ac:dyDescent="0.2">
      <c r="D441" s="459"/>
    </row>
    <row r="442" spans="4:4" x14ac:dyDescent="0.2">
      <c r="D442" s="459"/>
    </row>
    <row r="443" spans="4:4" x14ac:dyDescent="0.2">
      <c r="D443" s="459"/>
    </row>
    <row r="444" spans="4:4" x14ac:dyDescent="0.2">
      <c r="D444" s="459"/>
    </row>
    <row r="445" spans="4:4" x14ac:dyDescent="0.2">
      <c r="D445" s="459"/>
    </row>
    <row r="446" spans="4:4" x14ac:dyDescent="0.2">
      <c r="D446" s="459"/>
    </row>
    <row r="447" spans="4:4" x14ac:dyDescent="0.2">
      <c r="D447" s="459"/>
    </row>
    <row r="448" spans="4:4" x14ac:dyDescent="0.2">
      <c r="D448" s="459"/>
    </row>
    <row r="449" spans="4:4" x14ac:dyDescent="0.2">
      <c r="D449" s="459"/>
    </row>
    <row r="450" spans="4:4" x14ac:dyDescent="0.2">
      <c r="D450" s="459"/>
    </row>
    <row r="451" spans="4:4" x14ac:dyDescent="0.2">
      <c r="D451" s="459"/>
    </row>
    <row r="452" spans="4:4" x14ac:dyDescent="0.2">
      <c r="D452" s="459"/>
    </row>
    <row r="453" spans="4:4" x14ac:dyDescent="0.2">
      <c r="D453" s="459"/>
    </row>
    <row r="454" spans="4:4" x14ac:dyDescent="0.2">
      <c r="D454" s="459"/>
    </row>
    <row r="455" spans="4:4" x14ac:dyDescent="0.2">
      <c r="D455" s="459"/>
    </row>
    <row r="456" spans="4:4" x14ac:dyDescent="0.2">
      <c r="D456" s="459"/>
    </row>
    <row r="457" spans="4:4" x14ac:dyDescent="0.2">
      <c r="D457" s="459"/>
    </row>
    <row r="458" spans="4:4" x14ac:dyDescent="0.2">
      <c r="D458" s="459"/>
    </row>
    <row r="459" spans="4:4" x14ac:dyDescent="0.2">
      <c r="D459" s="459"/>
    </row>
    <row r="460" spans="4:4" x14ac:dyDescent="0.2">
      <c r="D460" s="459"/>
    </row>
    <row r="461" spans="4:4" x14ac:dyDescent="0.2">
      <c r="D461" s="459"/>
    </row>
    <row r="462" spans="4:4" x14ac:dyDescent="0.2">
      <c r="D462" s="459"/>
    </row>
    <row r="463" spans="4:4" x14ac:dyDescent="0.2">
      <c r="D463" s="459"/>
    </row>
    <row r="464" spans="4:4" x14ac:dyDescent="0.2">
      <c r="D464" s="459"/>
    </row>
    <row r="465" spans="4:4" x14ac:dyDescent="0.2">
      <c r="D465" s="459"/>
    </row>
    <row r="466" spans="4:4" x14ac:dyDescent="0.2">
      <c r="D466" s="459"/>
    </row>
    <row r="467" spans="4:4" x14ac:dyDescent="0.2">
      <c r="D467" s="459"/>
    </row>
    <row r="468" spans="4:4" x14ac:dyDescent="0.2">
      <c r="D468" s="459"/>
    </row>
    <row r="469" spans="4:4" x14ac:dyDescent="0.2">
      <c r="D469" s="459"/>
    </row>
    <row r="470" spans="4:4" x14ac:dyDescent="0.2">
      <c r="D470" s="459"/>
    </row>
    <row r="471" spans="4:4" x14ac:dyDescent="0.2">
      <c r="D471" s="459"/>
    </row>
    <row r="472" spans="4:4" x14ac:dyDescent="0.2">
      <c r="D472" s="459"/>
    </row>
    <row r="473" spans="4:4" x14ac:dyDescent="0.2">
      <c r="D473" s="459"/>
    </row>
    <row r="474" spans="4:4" x14ac:dyDescent="0.2">
      <c r="D474" s="459"/>
    </row>
    <row r="475" spans="4:4" x14ac:dyDescent="0.2">
      <c r="D475" s="459"/>
    </row>
    <row r="476" spans="4:4" x14ac:dyDescent="0.2">
      <c r="D476" s="459"/>
    </row>
  </sheetData>
  <mergeCells count="34">
    <mergeCell ref="A34:C34"/>
    <mergeCell ref="I35:M35"/>
    <mergeCell ref="A26:A27"/>
    <mergeCell ref="B26:B27"/>
    <mergeCell ref="A30:C30"/>
    <mergeCell ref="I30:M30"/>
    <mergeCell ref="I31:M31"/>
    <mergeCell ref="A20:A21"/>
    <mergeCell ref="B20:B21"/>
    <mergeCell ref="A22:A23"/>
    <mergeCell ref="B22:B23"/>
    <mergeCell ref="A24:A25"/>
    <mergeCell ref="B24:B25"/>
    <mergeCell ref="A8:A9"/>
    <mergeCell ref="B8:B9"/>
    <mergeCell ref="A10:A11"/>
    <mergeCell ref="B10:B11"/>
    <mergeCell ref="A6:A7"/>
    <mergeCell ref="B6:B7"/>
    <mergeCell ref="A2:M2"/>
    <mergeCell ref="A3:A4"/>
    <mergeCell ref="B3:B4"/>
    <mergeCell ref="C3:C4"/>
    <mergeCell ref="D3:D4"/>
    <mergeCell ref="E3:E4"/>
    <mergeCell ref="F3:M3"/>
    <mergeCell ref="A18:A19"/>
    <mergeCell ref="B18:B19"/>
    <mergeCell ref="A12:A13"/>
    <mergeCell ref="B12:B13"/>
    <mergeCell ref="A14:A15"/>
    <mergeCell ref="B14:B15"/>
    <mergeCell ref="A16:A17"/>
    <mergeCell ref="B16:B17"/>
  </mergeCells>
  <pageMargins left="0.51181102362204722" right="0.51181102362204722" top="0.55118110236220474" bottom="0.35433070866141736" header="0.31496062992125984" footer="0.31496062992125984"/>
  <pageSetup paperSize="9" scale="9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3"/>
  <sheetViews>
    <sheetView workbookViewId="0">
      <selection activeCell="R15" sqref="R15"/>
    </sheetView>
  </sheetViews>
  <sheetFormatPr defaultColWidth="9.125" defaultRowHeight="15.75" x14ac:dyDescent="0.2"/>
  <cols>
    <col min="1" max="1" width="6.625" style="459" customWidth="1"/>
    <col min="2" max="2" width="21.375" style="459" customWidth="1"/>
    <col min="3" max="15" width="7.25" style="459" customWidth="1"/>
    <col min="16" max="16" width="6.75" style="459" customWidth="1"/>
    <col min="17" max="16384" width="9.125" style="459"/>
  </cols>
  <sheetData>
    <row r="2" spans="1:16" ht="23.25" customHeight="1" x14ac:dyDescent="0.2">
      <c r="A2" s="610" t="s">
        <v>2392</v>
      </c>
      <c r="B2" s="610"/>
      <c r="C2" s="610"/>
      <c r="D2" s="610"/>
      <c r="E2" s="610"/>
      <c r="F2" s="610"/>
      <c r="G2" s="610"/>
      <c r="H2" s="610"/>
      <c r="I2" s="610"/>
      <c r="J2" s="562"/>
    </row>
    <row r="3" spans="1:16" ht="15.75" customHeight="1" x14ac:dyDescent="0.2">
      <c r="A3" s="611" t="s">
        <v>449</v>
      </c>
      <c r="B3" s="611" t="s">
        <v>2393</v>
      </c>
      <c r="C3" s="612" t="s">
        <v>39</v>
      </c>
      <c r="D3" s="611" t="s">
        <v>2394</v>
      </c>
      <c r="E3" s="611"/>
      <c r="F3" s="611"/>
      <c r="G3" s="611"/>
      <c r="H3" s="611"/>
      <c r="I3" s="611"/>
      <c r="J3" s="612" t="s">
        <v>58</v>
      </c>
      <c r="K3" s="611" t="s">
        <v>2395</v>
      </c>
      <c r="L3" s="611"/>
      <c r="M3" s="611"/>
      <c r="N3" s="611"/>
      <c r="O3" s="611"/>
      <c r="P3" s="611"/>
    </row>
    <row r="4" spans="1:16" ht="43.5" customHeight="1" x14ac:dyDescent="0.2">
      <c r="A4" s="611"/>
      <c r="B4" s="611"/>
      <c r="C4" s="611"/>
      <c r="D4" s="554" t="s">
        <v>2396</v>
      </c>
      <c r="E4" s="555" t="s">
        <v>65</v>
      </c>
      <c r="F4" s="555" t="s">
        <v>66</v>
      </c>
      <c r="G4" s="555" t="s">
        <v>2397</v>
      </c>
      <c r="H4" s="555" t="s">
        <v>2398</v>
      </c>
      <c r="I4" s="555" t="s">
        <v>2399</v>
      </c>
      <c r="J4" s="611"/>
      <c r="K4" s="554" t="s">
        <v>2396</v>
      </c>
      <c r="L4" s="555" t="s">
        <v>65</v>
      </c>
      <c r="M4" s="555" t="s">
        <v>66</v>
      </c>
      <c r="N4" s="555" t="s">
        <v>2397</v>
      </c>
      <c r="O4" s="555" t="s">
        <v>2398</v>
      </c>
      <c r="P4" s="555" t="s">
        <v>2399</v>
      </c>
    </row>
    <row r="5" spans="1:16" ht="20.100000000000001" customHeight="1" x14ac:dyDescent="0.2">
      <c r="A5" s="87" t="s">
        <v>2366</v>
      </c>
      <c r="B5" s="87" t="s">
        <v>2367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s="562" customFormat="1" ht="20.100000000000001" customHeight="1" x14ac:dyDescent="0.2">
      <c r="A6" s="563" t="s">
        <v>11</v>
      </c>
      <c r="B6" s="563" t="s">
        <v>2368</v>
      </c>
      <c r="C6" s="563"/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</row>
    <row r="7" spans="1:16" s="562" customFormat="1" ht="20.100000000000001" customHeight="1" x14ac:dyDescent="0.25">
      <c r="A7" s="478">
        <v>1</v>
      </c>
      <c r="B7" s="552" t="s">
        <v>84</v>
      </c>
      <c r="C7" s="17">
        <v>11</v>
      </c>
      <c r="D7" s="479">
        <v>0</v>
      </c>
      <c r="E7" s="17">
        <v>11</v>
      </c>
      <c r="F7" s="479">
        <v>0</v>
      </c>
      <c r="G7" s="479">
        <v>0</v>
      </c>
      <c r="H7" s="479">
        <v>0</v>
      </c>
      <c r="I7" s="479">
        <v>0</v>
      </c>
      <c r="J7" s="17">
        <v>21</v>
      </c>
      <c r="K7" s="479">
        <v>0</v>
      </c>
      <c r="L7" s="17">
        <v>21</v>
      </c>
      <c r="M7" s="479">
        <v>0</v>
      </c>
      <c r="N7" s="479">
        <v>0</v>
      </c>
      <c r="O7" s="479">
        <v>0</v>
      </c>
      <c r="P7" s="479">
        <v>0</v>
      </c>
    </row>
    <row r="8" spans="1:16" s="562" customFormat="1" ht="20.100000000000001" customHeight="1" x14ac:dyDescent="0.25">
      <c r="A8" s="478">
        <v>2</v>
      </c>
      <c r="B8" s="552" t="s">
        <v>85</v>
      </c>
      <c r="C8" s="17">
        <v>22</v>
      </c>
      <c r="D8" s="479">
        <v>0</v>
      </c>
      <c r="E8" s="17">
        <v>21</v>
      </c>
      <c r="F8" s="479">
        <v>0</v>
      </c>
      <c r="G8" s="479">
        <v>0</v>
      </c>
      <c r="H8" s="479">
        <v>0</v>
      </c>
      <c r="I8" s="479">
        <v>1</v>
      </c>
      <c r="J8" s="17">
        <v>37</v>
      </c>
      <c r="K8" s="479">
        <v>0</v>
      </c>
      <c r="L8" s="17">
        <v>37</v>
      </c>
      <c r="M8" s="479">
        <v>0</v>
      </c>
      <c r="N8" s="479">
        <v>0</v>
      </c>
      <c r="O8" s="479">
        <v>0</v>
      </c>
      <c r="P8" s="479">
        <v>0</v>
      </c>
    </row>
    <row r="9" spans="1:16" s="562" customFormat="1" ht="20.100000000000001" customHeight="1" x14ac:dyDescent="0.25">
      <c r="A9" s="478">
        <v>3</v>
      </c>
      <c r="B9" s="552" t="s">
        <v>86</v>
      </c>
      <c r="C9" s="17">
        <v>11</v>
      </c>
      <c r="D9" s="479">
        <v>0</v>
      </c>
      <c r="E9" s="17">
        <v>11</v>
      </c>
      <c r="F9" s="479">
        <v>0</v>
      </c>
      <c r="G9" s="479">
        <v>0</v>
      </c>
      <c r="H9" s="479">
        <v>0</v>
      </c>
      <c r="I9" s="479">
        <v>0</v>
      </c>
      <c r="J9" s="17">
        <v>29</v>
      </c>
      <c r="K9" s="479">
        <v>0</v>
      </c>
      <c r="L9" s="17">
        <v>29</v>
      </c>
      <c r="M9" s="479">
        <v>0</v>
      </c>
      <c r="N9" s="479">
        <v>0</v>
      </c>
      <c r="O9" s="479">
        <v>0</v>
      </c>
      <c r="P9" s="479">
        <v>0</v>
      </c>
    </row>
    <row r="10" spans="1:16" s="562" customFormat="1" ht="20.100000000000001" customHeight="1" x14ac:dyDescent="0.25">
      <c r="A10" s="478">
        <v>4</v>
      </c>
      <c r="B10" s="552" t="s">
        <v>87</v>
      </c>
      <c r="C10" s="17">
        <v>15</v>
      </c>
      <c r="D10" s="479">
        <v>0</v>
      </c>
      <c r="E10" s="17">
        <v>15</v>
      </c>
      <c r="F10" s="479">
        <v>0</v>
      </c>
      <c r="G10" s="479">
        <v>0</v>
      </c>
      <c r="H10" s="479">
        <v>0</v>
      </c>
      <c r="I10" s="479">
        <v>0</v>
      </c>
      <c r="J10" s="17">
        <v>16</v>
      </c>
      <c r="K10" s="479">
        <v>0</v>
      </c>
      <c r="L10" s="17">
        <v>16</v>
      </c>
      <c r="M10" s="479">
        <v>0</v>
      </c>
      <c r="N10" s="479">
        <v>0</v>
      </c>
      <c r="O10" s="479">
        <v>0</v>
      </c>
      <c r="P10" s="479">
        <v>0</v>
      </c>
    </row>
    <row r="11" spans="1:16" ht="20.100000000000001" customHeight="1" x14ac:dyDescent="0.25">
      <c r="A11" s="478">
        <v>5</v>
      </c>
      <c r="B11" s="552" t="s">
        <v>88</v>
      </c>
      <c r="C11" s="17">
        <v>14</v>
      </c>
      <c r="D11" s="479">
        <v>0</v>
      </c>
      <c r="E11" s="17">
        <v>14</v>
      </c>
      <c r="F11" s="479">
        <v>0</v>
      </c>
      <c r="G11" s="550">
        <v>0</v>
      </c>
      <c r="H11" s="479">
        <v>0</v>
      </c>
      <c r="I11" s="479">
        <v>0</v>
      </c>
      <c r="J11" s="17">
        <v>15</v>
      </c>
      <c r="K11" s="479">
        <v>0</v>
      </c>
      <c r="L11" s="17">
        <v>15</v>
      </c>
      <c r="M11" s="479">
        <v>0</v>
      </c>
      <c r="N11" s="479">
        <v>0</v>
      </c>
      <c r="O11" s="479">
        <v>0</v>
      </c>
      <c r="P11" s="479">
        <v>0</v>
      </c>
    </row>
    <row r="12" spans="1:16" ht="20.100000000000001" customHeight="1" x14ac:dyDescent="0.25">
      <c r="A12" s="478">
        <v>6</v>
      </c>
      <c r="B12" s="552" t="s">
        <v>89</v>
      </c>
      <c r="C12" s="17">
        <v>17</v>
      </c>
      <c r="D12" s="479">
        <v>0</v>
      </c>
      <c r="E12" s="17">
        <v>17</v>
      </c>
      <c r="F12" s="479">
        <v>0</v>
      </c>
      <c r="G12" s="550">
        <v>0</v>
      </c>
      <c r="H12" s="550">
        <v>0</v>
      </c>
      <c r="I12" s="550">
        <v>0</v>
      </c>
      <c r="J12" s="17">
        <v>14</v>
      </c>
      <c r="K12" s="479">
        <v>0</v>
      </c>
      <c r="L12" s="17">
        <v>14</v>
      </c>
      <c r="M12" s="479">
        <v>0</v>
      </c>
      <c r="N12" s="550">
        <v>0</v>
      </c>
      <c r="O12" s="550">
        <v>0</v>
      </c>
      <c r="P12" s="550">
        <v>0</v>
      </c>
    </row>
    <row r="13" spans="1:16" ht="20.100000000000001" customHeight="1" x14ac:dyDescent="0.25">
      <c r="A13" s="478">
        <v>7</v>
      </c>
      <c r="B13" s="552" t="s">
        <v>90</v>
      </c>
      <c r="C13" s="17">
        <v>6</v>
      </c>
      <c r="D13" s="479">
        <v>0</v>
      </c>
      <c r="E13" s="17">
        <v>6</v>
      </c>
      <c r="F13" s="479">
        <v>0</v>
      </c>
      <c r="G13" s="550">
        <v>0</v>
      </c>
      <c r="H13" s="550">
        <v>0</v>
      </c>
      <c r="I13" s="550">
        <v>0</v>
      </c>
      <c r="J13" s="17">
        <v>8</v>
      </c>
      <c r="K13" s="479">
        <v>0</v>
      </c>
      <c r="L13" s="17">
        <v>8</v>
      </c>
      <c r="M13" s="479">
        <v>0</v>
      </c>
      <c r="N13" s="550">
        <v>0</v>
      </c>
      <c r="O13" s="550">
        <v>0</v>
      </c>
      <c r="P13" s="550">
        <v>0</v>
      </c>
    </row>
    <row r="14" spans="1:16" ht="20.100000000000001" customHeight="1" x14ac:dyDescent="0.25">
      <c r="A14" s="478">
        <v>8</v>
      </c>
      <c r="B14" s="552" t="s">
        <v>93</v>
      </c>
      <c r="C14" s="17">
        <v>18</v>
      </c>
      <c r="D14" s="479">
        <v>0</v>
      </c>
      <c r="E14" s="17">
        <v>18</v>
      </c>
      <c r="F14" s="479">
        <v>0</v>
      </c>
      <c r="G14" s="550">
        <v>0</v>
      </c>
      <c r="H14" s="550">
        <v>0</v>
      </c>
      <c r="I14" s="550">
        <v>0</v>
      </c>
      <c r="J14" s="17">
        <v>21</v>
      </c>
      <c r="K14" s="479">
        <v>0</v>
      </c>
      <c r="L14" s="17">
        <v>21</v>
      </c>
      <c r="M14" s="479">
        <v>0</v>
      </c>
      <c r="N14" s="550">
        <v>0</v>
      </c>
      <c r="O14" s="550">
        <v>0</v>
      </c>
      <c r="P14" s="550">
        <v>0</v>
      </c>
    </row>
    <row r="15" spans="1:16" ht="20.100000000000001" customHeight="1" x14ac:dyDescent="0.25">
      <c r="A15" s="478">
        <v>9</v>
      </c>
      <c r="B15" s="552" t="s">
        <v>91</v>
      </c>
      <c r="C15" s="17">
        <v>17</v>
      </c>
      <c r="D15" s="479">
        <v>0</v>
      </c>
      <c r="E15" s="17">
        <v>17</v>
      </c>
      <c r="F15" s="479">
        <v>0</v>
      </c>
      <c r="G15" s="550">
        <v>0</v>
      </c>
      <c r="H15" s="550">
        <v>0</v>
      </c>
      <c r="I15" s="550">
        <v>0</v>
      </c>
      <c r="J15" s="17">
        <v>14</v>
      </c>
      <c r="K15" s="479">
        <v>0</v>
      </c>
      <c r="L15" s="17">
        <v>14</v>
      </c>
      <c r="M15" s="479">
        <v>0</v>
      </c>
      <c r="N15" s="550">
        <v>0</v>
      </c>
      <c r="O15" s="550">
        <v>0</v>
      </c>
      <c r="P15" s="550">
        <v>0</v>
      </c>
    </row>
    <row r="16" spans="1:16" ht="20.100000000000001" customHeight="1" x14ac:dyDescent="0.25">
      <c r="A16" s="478">
        <v>10</v>
      </c>
      <c r="B16" s="552" t="s">
        <v>92</v>
      </c>
      <c r="C16" s="17">
        <v>10</v>
      </c>
      <c r="D16" s="479">
        <v>0</v>
      </c>
      <c r="E16" s="17">
        <v>10</v>
      </c>
      <c r="F16" s="479">
        <v>0</v>
      </c>
      <c r="G16" s="550">
        <v>0</v>
      </c>
      <c r="H16" s="550">
        <v>0</v>
      </c>
      <c r="I16" s="550">
        <v>0</v>
      </c>
      <c r="J16" s="17">
        <v>20</v>
      </c>
      <c r="K16" s="479">
        <v>0</v>
      </c>
      <c r="L16" s="17">
        <v>20</v>
      </c>
      <c r="M16" s="479">
        <v>0</v>
      </c>
      <c r="N16" s="550">
        <v>0</v>
      </c>
      <c r="O16" s="550">
        <v>0</v>
      </c>
      <c r="P16" s="550">
        <v>0</v>
      </c>
    </row>
    <row r="17" spans="1:16" ht="20.100000000000001" customHeight="1" x14ac:dyDescent="0.2">
      <c r="A17" s="566"/>
      <c r="B17" s="555" t="s">
        <v>81</v>
      </c>
      <c r="C17" s="546">
        <f t="shared" ref="C17:P17" si="0">SUM(C7:C16)</f>
        <v>141</v>
      </c>
      <c r="D17" s="555">
        <f t="shared" si="0"/>
        <v>0</v>
      </c>
      <c r="E17" s="546">
        <f t="shared" si="0"/>
        <v>140</v>
      </c>
      <c r="F17" s="555">
        <f t="shared" si="0"/>
        <v>0</v>
      </c>
      <c r="G17" s="555">
        <f t="shared" si="0"/>
        <v>0</v>
      </c>
      <c r="H17" s="555">
        <f t="shared" si="0"/>
        <v>0</v>
      </c>
      <c r="I17" s="555">
        <f t="shared" si="0"/>
        <v>1</v>
      </c>
      <c r="J17" s="546">
        <f t="shared" si="0"/>
        <v>195</v>
      </c>
      <c r="K17" s="555">
        <f t="shared" si="0"/>
        <v>0</v>
      </c>
      <c r="L17" s="546">
        <f t="shared" si="0"/>
        <v>195</v>
      </c>
      <c r="M17" s="555">
        <f t="shared" si="0"/>
        <v>0</v>
      </c>
      <c r="N17" s="555">
        <f t="shared" si="0"/>
        <v>0</v>
      </c>
      <c r="O17" s="555">
        <f t="shared" si="0"/>
        <v>0</v>
      </c>
      <c r="P17" s="555">
        <f t="shared" si="0"/>
        <v>0</v>
      </c>
    </row>
    <row r="18" spans="1:16" ht="15" customHeight="1" x14ac:dyDescent="0.2"/>
    <row r="19" spans="1:16" ht="15" customHeight="1" x14ac:dyDescent="0.2">
      <c r="B19" s="556"/>
      <c r="J19" s="618" t="s">
        <v>2422</v>
      </c>
      <c r="K19" s="618"/>
      <c r="L19" s="618"/>
      <c r="M19" s="618"/>
      <c r="N19" s="618"/>
      <c r="O19" s="618"/>
      <c r="P19" s="618"/>
    </row>
    <row r="20" spans="1:16" ht="15" customHeight="1" x14ac:dyDescent="0.2">
      <c r="J20" s="562"/>
      <c r="K20" s="610" t="s">
        <v>2400</v>
      </c>
      <c r="L20" s="610"/>
      <c r="M20" s="610"/>
      <c r="N20" s="610"/>
    </row>
    <row r="21" spans="1:16" ht="15" customHeight="1" x14ac:dyDescent="0.2">
      <c r="A21" s="610"/>
      <c r="B21" s="610"/>
      <c r="C21" s="610"/>
      <c r="J21" s="562"/>
      <c r="K21" s="610" t="s">
        <v>2401</v>
      </c>
      <c r="L21" s="610"/>
      <c r="M21" s="610"/>
      <c r="N21" s="610"/>
    </row>
    <row r="22" spans="1:16" ht="15" customHeight="1" x14ac:dyDescent="0.2">
      <c r="A22" s="610" t="s">
        <v>2370</v>
      </c>
      <c r="B22" s="610"/>
      <c r="C22" s="610"/>
    </row>
    <row r="23" spans="1:16" ht="15" customHeight="1" x14ac:dyDescent="0.2"/>
    <row r="24" spans="1:16" ht="15" customHeight="1" x14ac:dyDescent="0.2"/>
    <row r="25" spans="1:16" ht="15" customHeight="1" x14ac:dyDescent="0.2"/>
    <row r="26" spans="1:16" ht="15" customHeight="1" x14ac:dyDescent="0.2">
      <c r="B26" s="480"/>
      <c r="C26" s="480"/>
    </row>
    <row r="27" spans="1:16" s="562" customFormat="1" ht="24.75" customHeight="1" x14ac:dyDescent="0.2">
      <c r="A27" s="610" t="s">
        <v>2423</v>
      </c>
      <c r="B27" s="610"/>
      <c r="C27" s="610"/>
      <c r="K27" s="610"/>
      <c r="L27" s="610"/>
      <c r="M27" s="610"/>
      <c r="N27" s="610"/>
    </row>
    <row r="28" spans="1:16" ht="15" customHeight="1" x14ac:dyDescent="0.2"/>
    <row r="29" spans="1:16" ht="15" customHeight="1" x14ac:dyDescent="0.2"/>
    <row r="30" spans="1:16" ht="15" customHeight="1" x14ac:dyDescent="0.2"/>
    <row r="42" spans="1:10" x14ac:dyDescent="0.2">
      <c r="A42" s="619" t="s">
        <v>2371</v>
      </c>
      <c r="B42" s="566" t="s">
        <v>49</v>
      </c>
      <c r="C42" s="620" t="s">
        <v>47</v>
      </c>
      <c r="D42" s="620"/>
      <c r="E42" s="619" t="s">
        <v>2372</v>
      </c>
      <c r="F42" s="620"/>
      <c r="G42" s="620"/>
      <c r="H42" s="620" t="s">
        <v>44</v>
      </c>
      <c r="I42" s="620"/>
      <c r="J42" s="26"/>
    </row>
    <row r="43" spans="1:10" ht="31.5" x14ac:dyDescent="0.2">
      <c r="A43" s="620"/>
      <c r="B43" s="565" t="s">
        <v>2373</v>
      </c>
      <c r="C43" s="620" t="s">
        <v>2374</v>
      </c>
      <c r="D43" s="620"/>
      <c r="E43" s="619" t="s">
        <v>2375</v>
      </c>
      <c r="F43" s="620"/>
      <c r="G43" s="620"/>
      <c r="H43" s="619" t="s">
        <v>2376</v>
      </c>
      <c r="I43" s="620"/>
      <c r="J43" s="26"/>
    </row>
    <row r="126" ht="17.25" customHeight="1" x14ac:dyDescent="0.2"/>
    <row r="233" ht="18" customHeight="1" x14ac:dyDescent="0.2"/>
  </sheetData>
  <mergeCells count="21">
    <mergeCell ref="K27:N27"/>
    <mergeCell ref="A42:A43"/>
    <mergeCell ref="C42:D42"/>
    <mergeCell ref="E42:G42"/>
    <mergeCell ref="H42:I42"/>
    <mergeCell ref="C43:D43"/>
    <mergeCell ref="E43:G43"/>
    <mergeCell ref="H43:I43"/>
    <mergeCell ref="J3:J4"/>
    <mergeCell ref="K3:P3"/>
    <mergeCell ref="J19:P19"/>
    <mergeCell ref="K20:N20"/>
    <mergeCell ref="A21:C21"/>
    <mergeCell ref="K21:N21"/>
    <mergeCell ref="A22:C22"/>
    <mergeCell ref="A27:C27"/>
    <mergeCell ref="A2:I2"/>
    <mergeCell ref="A3:A4"/>
    <mergeCell ref="B3:B4"/>
    <mergeCell ref="C3:C4"/>
    <mergeCell ref="D3:I3"/>
  </mergeCells>
  <pageMargins left="0.31496062992125984" right="0.31496062992125984" top="0.55118110236220474" bottom="0.35433070866141736" header="0.31496062992125984" footer="0.31496062992125984"/>
  <pageSetup paperSize="9" scale="9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mẫu 7.1</vt:lpstr>
      <vt:lpstr>mẫu 7.2</vt:lpstr>
      <vt:lpstr>mẫu 7.3</vt:lpstr>
      <vt:lpstr>mẫu 7.4</vt:lpstr>
      <vt:lpstr>mẫu 7.5</vt:lpstr>
      <vt:lpstr>mẫu 7.6</vt:lpstr>
      <vt:lpstr>mẫu 7.7</vt:lpstr>
      <vt:lpstr>7.8</vt:lpstr>
      <vt:lpstr>7.9</vt:lpstr>
      <vt:lpstr>7.10</vt:lpstr>
      <vt:lpstr>7.11</vt:lpstr>
      <vt:lpstr>ds hộ thoát nghèo</vt:lpstr>
      <vt:lpstr>ds. hô thoát CN</vt:lpstr>
      <vt:lpstr>DS THOÁT NGHÈO CHUYỂN CN</vt:lpstr>
      <vt:lpstr>DS.HN 2023</vt:lpstr>
      <vt:lpstr>DS.HCN. 2023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2023-03-15T23:54:35Z</dcterms:modified>
</cp:coreProperties>
</file>